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uenta Pública Anual 2017\"/>
    </mc:Choice>
  </mc:AlternateContent>
  <bookViews>
    <workbookView xWindow="0" yWindow="0" windowWidth="20490" windowHeight="7725" tabRatio="885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externalReferences>
    <externalReference r:id="rId15"/>
  </externalReferences>
  <definedNames>
    <definedName name="_xlnm._FilterDatabase" localSheetId="12" hidden="1">CFG!$A$2:$H$35</definedName>
    <definedName name="_xlnm._FilterDatabase" localSheetId="2" hidden="1">COG!$A$2:$H$75</definedName>
  </definedNames>
  <calcPr calcId="152511"/>
</workbook>
</file>

<file path=xl/calcChain.xml><?xml version="1.0" encoding="utf-8"?>
<calcChain xmlns="http://schemas.openxmlformats.org/spreadsheetml/2006/main">
  <c r="H20" i="5" l="1"/>
  <c r="G20" i="5"/>
  <c r="F20" i="5"/>
  <c r="E20" i="5"/>
  <c r="D20" i="5"/>
  <c r="C20" i="5"/>
  <c r="G3" i="6"/>
  <c r="F3" i="6"/>
  <c r="E3" i="6"/>
  <c r="D3" i="6"/>
  <c r="C3" i="6"/>
  <c r="H3" i="6" l="1"/>
  <c r="H9" i="10"/>
  <c r="G9" i="10"/>
  <c r="F9" i="10"/>
  <c r="E9" i="10"/>
  <c r="D9" i="10"/>
  <c r="C9" i="10"/>
  <c r="H4" i="10"/>
  <c r="H3" i="10" s="1"/>
  <c r="G4" i="10"/>
  <c r="F4" i="10"/>
  <c r="E4" i="10"/>
  <c r="E3" i="10" s="1"/>
  <c r="D4" i="10"/>
  <c r="D3" i="10" s="1"/>
  <c r="C4" i="10"/>
  <c r="G3" i="10"/>
  <c r="F3" i="10"/>
  <c r="C3" i="10"/>
  <c r="H6" i="12"/>
  <c r="G6" i="12"/>
  <c r="F6" i="12"/>
  <c r="E6" i="12"/>
  <c r="D6" i="12"/>
  <c r="C6" i="12"/>
  <c r="H4" i="12"/>
  <c r="G4" i="12"/>
  <c r="G3" i="12" s="1"/>
  <c r="F4" i="12"/>
  <c r="F3" i="12" s="1"/>
  <c r="E4" i="12"/>
  <c r="D4" i="12"/>
  <c r="C4" i="12"/>
  <c r="C3" i="12" s="1"/>
  <c r="H3" i="12"/>
  <c r="E3" i="12"/>
  <c r="D3" i="12"/>
</calcChain>
</file>

<file path=xl/sharedStrings.xml><?xml version="1.0" encoding="utf-8"?>
<sst xmlns="http://schemas.openxmlformats.org/spreadsheetml/2006/main" count="643" uniqueCount="268">
  <si>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</si>
  <si>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</si>
  <si>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</si>
  <si>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</si>
  <si>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</si>
  <si>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</si>
  <si>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</si>
  <si>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</si>
  <si>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</si>
  <si>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</si>
  <si>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</si>
  <si>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</si>
  <si>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</si>
  <si>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</si>
  <si>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</si>
  <si>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</si>
  <si>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</si>
  <si>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</si>
  <si>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</si>
  <si>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</si>
  <si>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</si>
  <si>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</si>
  <si>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</si>
  <si>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</si>
  <si>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</si>
  <si>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</si>
  <si>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</si>
  <si>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</si>
  <si>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</si>
  <si>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</si>
  <si>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</si>
  <si>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</si>
  <si>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</si>
  <si>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</si>
  <si>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</si>
  <si>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</si>
  <si>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</si>
  <si>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</si>
  <si>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</si>
  <si>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</si>
  <si>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</si>
  <si>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</si>
  <si>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</si>
  <si>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</si>
  <si>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</si>
  <si>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</si>
  <si>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</si>
  <si>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</si>
  <si>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</si>
  <si>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</si>
  <si>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</si>
  <si>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</si>
  <si>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</si>
  <si>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</si>
  <si>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</si>
  <si>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</si>
  <si>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</si>
  <si>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</si>
  <si>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</si>
  <si>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</si>
  <si>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</si>
  <si>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</si>
  <si>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</si>
  <si>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</si>
  <si>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</si>
  <si>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</si>
  <si>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</si>
  <si>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</si>
  <si>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</si>
  <si>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</si>
  <si>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</si>
  <si>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</si>
  <si>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</si>
  <si>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</si>
  <si>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</si>
  <si>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</si>
  <si>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</si>
  <si>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</si>
  <si>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</si>
  <si>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</si>
  <si>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</si>
  <si>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</si>
  <si>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</si>
  <si>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</si>
  <si>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</si>
  <si>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</si>
  <si>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</si>
  <si>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</si>
  <si>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</si>
  <si>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</si>
  <si>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</si>
  <si>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</si>
  <si>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</si>
  <si>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</si>
  <si>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</si>
  <si>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</si>
  <si>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</si>
  <si>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</si>
  <si>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</si>
  <si>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</si>
  <si>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</si>
  <si>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</si>
  <si>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</si>
  <si>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</si>
  <si>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</si>
  <si>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</si>
  <si>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</si>
  <si>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</si>
  <si>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</si>
  <si>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</si>
  <si>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</si>
  <si>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</si>
  <si>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</si>
  <si>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</si>
  <si>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</si>
  <si>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</si>
  <si>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</si>
  <si>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</si>
  <si>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</si>
  <si>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</si>
  <si>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</si>
  <si>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</si>
  <si>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</si>
  <si>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</si>
  <si>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</si>
  <si>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</si>
  <si>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</si>
  <si>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</si>
  <si>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</si>
  <si>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</si>
  <si>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</si>
  <si>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</si>
  <si>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</si>
  <si>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</si>
  <si>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</si>
  <si>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</si>
  <si>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</si>
  <si>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</si>
  <si>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</si>
  <si>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</si>
  <si>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</si>
  <si>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</si>
  <si>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</si>
  <si>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</si>
  <si>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</si>
  <si>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</si>
  <si>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</si>
  <si>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</si>
  <si>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</si>
  <si>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</si>
  <si>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</si>
  <si>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</si>
  <si>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</si>
  <si>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</si>
  <si>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</si>
  <si>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</si>
  <si>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</si>
  <si>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</si>
  <si>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</si>
  <si>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</si>
  <si>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</si>
  <si>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</si>
  <si>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</si>
  <si>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</si>
  <si>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</si>
  <si>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</si>
  <si>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</si>
  <si>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</si>
  <si>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</si>
  <si>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</si>
  <si>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</si>
  <si>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</si>
  <si>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</si>
  <si>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</si>
  <si>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</si>
  <si>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</si>
  <si>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</si>
  <si>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Nombre del ente público
ESTADO ANALÍTICO DEL EJERCICIO DEL PRESUPUESTO DE EGRESOS
CLASIFICACIÓN ADMINISTRATIVA
DEL 1 DE ENERO AL XXX DE 2017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</si>
  <si>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</si>
  <si>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INSTITUTO MUNICIPAL DE LAS MUJERES
ESTADO ANALÍTICO DEL EJERCICIO DEL PRESUPUESTO DE EGRESOS
DEL 1 DE ENERO AL 31 DE DICIEMBRE DE 2017</t>
  </si>
  <si>
    <t>E</t>
  </si>
  <si>
    <t>MU</t>
  </si>
  <si>
    <t>31110-5019</t>
  </si>
  <si>
    <t>Sueldos base al personal permanente</t>
  </si>
  <si>
    <t>Honorarios Asimilables a Salarios</t>
  </si>
  <si>
    <t xml:space="preserve">Honorarios </t>
  </si>
  <si>
    <t>Primas Primas por años de servicios efectivos prestados</t>
  </si>
  <si>
    <t>Primas de vacaciones</t>
  </si>
  <si>
    <t xml:space="preserve">Gratificación de Fin de Año </t>
  </si>
  <si>
    <t>Aportaciones de seguridad social</t>
  </si>
  <si>
    <t>Aportaciones a fondos de vivienda</t>
  </si>
  <si>
    <t xml:space="preserve">Fondo de Ahorro </t>
  </si>
  <si>
    <t>Indemnizaciones</t>
  </si>
  <si>
    <t>Ayudas para despensa</t>
  </si>
  <si>
    <t xml:space="preserve">Ayuda para día de Reyes </t>
  </si>
  <si>
    <t xml:space="preserve">Ayuda para 10 de mayo </t>
  </si>
  <si>
    <t>Premio por Puntualidad</t>
  </si>
  <si>
    <t>Premdio por Asistencia</t>
  </si>
  <si>
    <t>Materiales y útiles de oficina</t>
  </si>
  <si>
    <t>Materiales y útiles de tecnologías de la información y com..</t>
  </si>
  <si>
    <t>Material impreso e información digital</t>
  </si>
  <si>
    <t>Material de limpieza</t>
  </si>
  <si>
    <t>Materiales y útiles de enseñanza</t>
  </si>
  <si>
    <t>Productos alimenticios para personas</t>
  </si>
  <si>
    <t>Materiales Complementarios</t>
  </si>
  <si>
    <t>combustibles y lubricantes para actividades operativas</t>
  </si>
  <si>
    <t>Vestuario y uniformes destinados a actividades opertativas</t>
  </si>
  <si>
    <t>Servicio de Energía eléctrica</t>
  </si>
  <si>
    <t>Servicio de Agua</t>
  </si>
  <si>
    <t>Servicio de Telefonía tradicional</t>
  </si>
  <si>
    <t>Servicio de Telefonía Celular</t>
  </si>
  <si>
    <t>Servicios de internet y Redes (Diseño web)</t>
  </si>
  <si>
    <t>Arrendamiento de edificios y locales</t>
  </si>
  <si>
    <t>Arrendamiento de equipo de transporte</t>
  </si>
  <si>
    <t xml:space="preserve">Arrendamiento de maquinaria, otros equipos </t>
  </si>
  <si>
    <t>Servicios Legales</t>
  </si>
  <si>
    <t>Servicios  de contabilidad</t>
  </si>
  <si>
    <t>Serv. de consultoría admtiva, procs, téc. y en tec. de la información</t>
  </si>
  <si>
    <t>Servicios de capacitación</t>
  </si>
  <si>
    <t>Servicios de investigación científica y desarrollo</t>
  </si>
  <si>
    <t>Servicio de apoyo administrativo</t>
  </si>
  <si>
    <t xml:space="preserve">Servicio de  fotocopiado e impresion </t>
  </si>
  <si>
    <t>Servicios de vigilancia</t>
  </si>
  <si>
    <t>Servicios Profesionales, cientificos y técnicos integrales.</t>
  </si>
  <si>
    <t>Servicios financieros y bancarios</t>
  </si>
  <si>
    <t>Seguros de responsabilidad patrimonial y fianzas</t>
  </si>
  <si>
    <t>Fletes y maniobras</t>
  </si>
  <si>
    <t>Conservación y mantenimiento de inmuebles</t>
  </si>
  <si>
    <t>Instalaciones</t>
  </si>
  <si>
    <t>Adaptación de inmuebles</t>
  </si>
  <si>
    <t>Instalación, reparación y mantenimiento de mobiliario y equipo de administración, educacional y recreativo</t>
  </si>
  <si>
    <t>Instalación, mantto y reparación Eq. Cómputo</t>
  </si>
  <si>
    <t>Reparación y mantenimiento de equipo de transporte</t>
  </si>
  <si>
    <t>Servicios de jardinería y fumigación</t>
  </si>
  <si>
    <t xml:space="preserve">Difusión por radio, Televisión y otros medios </t>
  </si>
  <si>
    <t>Otros gastos de difusion y otros medios de mensaje</t>
  </si>
  <si>
    <t>Espectáculos Culturales</t>
  </si>
  <si>
    <t>Servicios de creatividad, preeproducción…</t>
  </si>
  <si>
    <t>Pasajes aéreos nacionales</t>
  </si>
  <si>
    <t>Pasajes aéreos internacionales</t>
  </si>
  <si>
    <t>Pasajes terrestres</t>
  </si>
  <si>
    <t>Viáticos en el país</t>
  </si>
  <si>
    <t>Viáticos en el extranjero</t>
  </si>
  <si>
    <t>Gastos Ceremoniales</t>
  </si>
  <si>
    <t>Eventos Insitutucionales</t>
  </si>
  <si>
    <t>Gastos de orden social y cultural</t>
  </si>
  <si>
    <t>Congresos y Convenciones</t>
  </si>
  <si>
    <t>Exposiciones</t>
  </si>
  <si>
    <t>Gastos de Representación</t>
  </si>
  <si>
    <t>Gastos de Oficina y Organización</t>
  </si>
  <si>
    <t>Otros impuestos y derechos</t>
  </si>
  <si>
    <t>impuesto sobre nómina</t>
  </si>
  <si>
    <t>Ayudas sociales a personas</t>
  </si>
  <si>
    <t>Muebles de oficina y estantería</t>
  </si>
  <si>
    <t>Equipo de cómputo y de tecnología de la información</t>
  </si>
  <si>
    <t>Equipos y aparatos audiovisuales</t>
  </si>
  <si>
    <t>Cámaras fotográficas y de video</t>
  </si>
  <si>
    <t>Otro mobiliario y equipo de administracion</t>
  </si>
  <si>
    <t>Automóviles y camiones</t>
  </si>
  <si>
    <t>Maquinaria y Equipo Industrial</t>
  </si>
  <si>
    <t>Equipo de comunicación y telecomunicación</t>
  </si>
  <si>
    <t>Edificacion No Habitacional</t>
  </si>
  <si>
    <t>Ejecución de Proyectos Productivos</t>
  </si>
  <si>
    <t>INSTITUTO MUNICIPAL DE LAS MUJERES
ESTADO ANALÍTICO DEL EJERCICIO DEL PRESUPUESTO DE EGRESOS
CLASIFICACIÓN POR OBJETO DEL GASTO (CAPÍTULO Y CONCEPTO)
DEL 1 DE ENERO AL 31 DE DICIEMBRE DE 2017</t>
  </si>
  <si>
    <t>INSTITUTO MUNICIPAL DE LAS MUJERES
ESTADO ANALÍTICO DEL EJERCICIO DEL PRESUPUESTO DE EGRESOS
CLASIFICACIÓN ECONÓMICA (POR TIPO DE GASTO)
DEL 1 DE ENERO AL 31 DE DICIEMBRE DE 2017</t>
  </si>
  <si>
    <t>INSTITUTO MUNICIPAL DE LAS MUJERES
ESTADO ANALÍTICO DEL EJERCICIO DEL PRESUPUESTO DE EGRESOS
CLASIFICACIÓN ADMINISTRATIVA
DEL 1 DE ENERO AL 31 DE DICIEMBRE DE 2017</t>
  </si>
  <si>
    <t>INSTITUTO MUNICIPAL DE LA MUJER</t>
  </si>
  <si>
    <t>INSTITUTO MUNICIPAL DE LAS MUJERES
ESTADO ANALÍTICO DEL EJERCICIO DEL PRESUPUESTO DE EGRESOS
CLASIFICACIÓN FUNCIONAL (FINALIDAD Y FUNCIÓN)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</si>
</sst>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3" fontId="11" fillId="0" borderId="0" xfId="16" applyFont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cuenta%20publica/2017/CUARTO%20TRIMESTRE/0322_EAEPE_1704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E"/>
      <sheetName val="Instructivo_EAEPE"/>
      <sheetName val="COG"/>
      <sheetName val="Instructivo_COG"/>
      <sheetName val="CTG"/>
      <sheetName val="Instructivo_CTG"/>
      <sheetName val="CA_Ente_Público"/>
      <sheetName val="Instructivo_CA_Ente_Público"/>
      <sheetName val="CA_Ejecutivo_Estatal"/>
      <sheetName val="Instructivo_CA_Ejecutivo_Estata"/>
      <sheetName val="CA_Ayuntamiento"/>
      <sheetName val="Instructivo_CA_Ayuntamiento"/>
      <sheetName val="CFG"/>
      <sheetName val="Instructivo_CFG"/>
    </sheetNames>
    <sheetDataSet>
      <sheetData sheetId="0">
        <row r="3">
          <cell r="H3">
            <v>8311215.1999363974</v>
          </cell>
          <cell r="I3">
            <v>2616546.6028805943</v>
          </cell>
          <cell r="J3">
            <v>10927761.802816993</v>
          </cell>
          <cell r="L3">
            <v>10337097.649999999</v>
          </cell>
          <cell r="M3">
            <v>10344190.599999998</v>
          </cell>
          <cell r="O3">
            <v>590664.15281699179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workbookViewId="0">
      <selection activeCell="H3" sqref="H3"/>
    </sheetView>
  </sheetViews>
  <sheetFormatPr baseColWidth="10" defaultRowHeight="11.25" x14ac:dyDescent="0.2"/>
  <cols>
    <col min="1" max="3" width="4.83203125" style="55" customWidth="1"/>
    <col min="4" max="5" width="9.1640625" style="55" customWidth="1"/>
    <col min="6" max="6" width="8.1640625" style="55" bestFit="1" customWidth="1"/>
    <col min="7" max="7" width="72.83203125" style="54" customWidth="1"/>
    <col min="8" max="8" width="18.33203125" style="54" customWidth="1"/>
    <col min="9" max="9" width="16.6640625" style="54" customWidth="1"/>
    <col min="10" max="15" width="18.33203125" style="54" customWidth="1"/>
    <col min="16" max="16384" width="12" style="54"/>
  </cols>
  <sheetData>
    <row r="1" spans="1:16" ht="35.1" customHeight="1" x14ac:dyDescent="0.2">
      <c r="A1" s="80" t="s">
        <v>179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6" ht="24.95" customHeight="1" x14ac:dyDescent="0.2">
      <c r="A2" s="40" t="s">
        <v>0</v>
      </c>
      <c r="B2" s="50" t="s">
        <v>1</v>
      </c>
      <c r="C2" s="40" t="s">
        <v>13</v>
      </c>
      <c r="D2" s="50" t="s">
        <v>2</v>
      </c>
      <c r="E2" s="40" t="s">
        <v>16</v>
      </c>
      <c r="F2" s="40" t="s">
        <v>3</v>
      </c>
      <c r="G2" s="40" t="s">
        <v>4</v>
      </c>
      <c r="H2" s="41" t="s">
        <v>5</v>
      </c>
      <c r="I2" s="41" t="s">
        <v>143</v>
      </c>
      <c r="J2" s="41" t="s">
        <v>6</v>
      </c>
      <c r="K2" s="41" t="s">
        <v>7</v>
      </c>
      <c r="L2" s="41" t="s">
        <v>8</v>
      </c>
      <c r="M2" s="41" t="s">
        <v>9</v>
      </c>
      <c r="N2" s="41" t="s">
        <v>10</v>
      </c>
      <c r="O2" s="41" t="s">
        <v>11</v>
      </c>
    </row>
    <row r="3" spans="1:16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v>8311215.1999363974</v>
      </c>
      <c r="I3" s="6">
        <v>2616546.6028805943</v>
      </c>
      <c r="J3" s="6">
        <v>10927761.802816993</v>
      </c>
      <c r="K3" s="6">
        <v>10337097.649999999</v>
      </c>
      <c r="L3" s="6">
        <v>10337097.649999999</v>
      </c>
      <c r="M3" s="6">
        <v>10344190.599999998</v>
      </c>
      <c r="N3" s="6">
        <v>10344190.599999998</v>
      </c>
      <c r="O3" s="6">
        <v>590664.15281699179</v>
      </c>
    </row>
    <row r="4" spans="1:16" x14ac:dyDescent="0.2">
      <c r="A4" s="55">
        <v>271</v>
      </c>
      <c r="B4" s="55" t="s">
        <v>180</v>
      </c>
      <c r="C4" s="55" t="s">
        <v>181</v>
      </c>
      <c r="D4" s="55" t="s">
        <v>182</v>
      </c>
      <c r="E4" s="55">
        <v>1</v>
      </c>
      <c r="F4" s="55">
        <v>1110</v>
      </c>
      <c r="G4" s="54" t="s">
        <v>183</v>
      </c>
      <c r="H4" s="79">
        <v>2971351.8739840002</v>
      </c>
      <c r="I4" s="79">
        <v>-40000</v>
      </c>
      <c r="J4" s="79">
        <v>2931351.8739840002</v>
      </c>
      <c r="K4" s="79">
        <v>2874600.3100000005</v>
      </c>
      <c r="L4" s="79">
        <v>2874600.3100000005</v>
      </c>
      <c r="M4" s="79">
        <v>2874600.3100000005</v>
      </c>
      <c r="N4" s="79">
        <v>2874600.3100000005</v>
      </c>
      <c r="O4" s="79">
        <v>56751.563983999658</v>
      </c>
      <c r="P4" s="79"/>
    </row>
    <row r="5" spans="1:16" x14ac:dyDescent="0.2">
      <c r="A5" s="55">
        <v>271</v>
      </c>
      <c r="B5" s="55" t="s">
        <v>180</v>
      </c>
      <c r="C5" s="55" t="s">
        <v>181</v>
      </c>
      <c r="D5" s="55" t="s">
        <v>182</v>
      </c>
      <c r="E5" s="55">
        <v>1</v>
      </c>
      <c r="F5" s="55">
        <v>1211</v>
      </c>
      <c r="G5" s="54" t="s">
        <v>184</v>
      </c>
      <c r="H5" s="79">
        <v>10000</v>
      </c>
      <c r="I5" s="79">
        <v>0</v>
      </c>
      <c r="J5" s="79">
        <v>10000</v>
      </c>
      <c r="K5" s="79">
        <v>0</v>
      </c>
      <c r="L5" s="79">
        <v>0</v>
      </c>
      <c r="M5" s="79">
        <v>0</v>
      </c>
      <c r="N5" s="79">
        <v>0</v>
      </c>
      <c r="O5" s="79">
        <v>10000</v>
      </c>
      <c r="P5" s="79"/>
    </row>
    <row r="6" spans="1:16" x14ac:dyDescent="0.2">
      <c r="A6" s="55">
        <v>271</v>
      </c>
      <c r="B6" s="55" t="s">
        <v>180</v>
      </c>
      <c r="C6" s="55" t="s">
        <v>181</v>
      </c>
      <c r="D6" s="55" t="s">
        <v>182</v>
      </c>
      <c r="E6" s="55">
        <v>1</v>
      </c>
      <c r="F6" s="55">
        <v>1212</v>
      </c>
      <c r="G6" s="54" t="s">
        <v>185</v>
      </c>
      <c r="H6" s="79">
        <v>2096000</v>
      </c>
      <c r="I6" s="79">
        <v>1400000</v>
      </c>
      <c r="J6" s="79">
        <v>3496000</v>
      </c>
      <c r="K6" s="79">
        <v>3471423.28</v>
      </c>
      <c r="L6" s="79">
        <v>3471423.28</v>
      </c>
      <c r="M6" s="79">
        <v>3471423.28</v>
      </c>
      <c r="N6" s="79">
        <v>3471423.28</v>
      </c>
      <c r="O6" s="79">
        <v>24576.720000000205</v>
      </c>
      <c r="P6" s="79"/>
    </row>
    <row r="7" spans="1:16" x14ac:dyDescent="0.2">
      <c r="A7" s="55">
        <v>271</v>
      </c>
      <c r="B7" s="55" t="s">
        <v>180</v>
      </c>
      <c r="C7" s="55" t="s">
        <v>181</v>
      </c>
      <c r="D7" s="55" t="s">
        <v>182</v>
      </c>
      <c r="E7" s="55">
        <v>1</v>
      </c>
      <c r="F7" s="55">
        <v>1311</v>
      </c>
      <c r="G7" s="54" t="s">
        <v>186</v>
      </c>
      <c r="H7" s="79">
        <v>20000</v>
      </c>
      <c r="I7" s="79">
        <v>18000</v>
      </c>
      <c r="J7" s="79">
        <v>38000</v>
      </c>
      <c r="K7" s="79">
        <v>19209.599999999999</v>
      </c>
      <c r="L7" s="79">
        <v>19209.599999999999</v>
      </c>
      <c r="M7" s="79">
        <v>19209.599999999999</v>
      </c>
      <c r="N7" s="79">
        <v>19209.599999999999</v>
      </c>
      <c r="O7" s="79">
        <v>18790.400000000001</v>
      </c>
      <c r="P7" s="79"/>
    </row>
    <row r="8" spans="1:16" x14ac:dyDescent="0.2">
      <c r="A8" s="55">
        <v>271</v>
      </c>
      <c r="B8" s="55" t="s">
        <v>180</v>
      </c>
      <c r="C8" s="55" t="s">
        <v>181</v>
      </c>
      <c r="D8" s="55" t="s">
        <v>182</v>
      </c>
      <c r="E8" s="55">
        <v>1</v>
      </c>
      <c r="F8" s="55">
        <v>1321</v>
      </c>
      <c r="G8" s="54" t="s">
        <v>187</v>
      </c>
      <c r="H8" s="79">
        <v>90999.999999999985</v>
      </c>
      <c r="I8" s="79">
        <v>0</v>
      </c>
      <c r="J8" s="79">
        <v>90999.999999999985</v>
      </c>
      <c r="K8" s="79">
        <v>83119.06</v>
      </c>
      <c r="L8" s="79">
        <v>83119.06</v>
      </c>
      <c r="M8" s="79">
        <v>83119.06</v>
      </c>
      <c r="N8" s="79">
        <v>83119.06</v>
      </c>
      <c r="O8" s="79">
        <v>7880.9399999999878</v>
      </c>
      <c r="P8" s="79"/>
    </row>
    <row r="9" spans="1:16" x14ac:dyDescent="0.2">
      <c r="A9" s="55">
        <v>271</v>
      </c>
      <c r="B9" s="55" t="s">
        <v>180</v>
      </c>
      <c r="C9" s="55" t="s">
        <v>181</v>
      </c>
      <c r="D9" s="55" t="s">
        <v>182</v>
      </c>
      <c r="E9" s="55">
        <v>1</v>
      </c>
      <c r="F9" s="55">
        <v>1323</v>
      </c>
      <c r="G9" s="54" t="s">
        <v>188</v>
      </c>
      <c r="H9" s="79">
        <v>411999.99999999994</v>
      </c>
      <c r="I9" s="79">
        <v>0</v>
      </c>
      <c r="J9" s="79">
        <v>411999.99999999994</v>
      </c>
      <c r="K9" s="79">
        <v>409301.7</v>
      </c>
      <c r="L9" s="79">
        <v>409301.7</v>
      </c>
      <c r="M9" s="79">
        <v>409301.7</v>
      </c>
      <c r="N9" s="79">
        <v>409301.7</v>
      </c>
      <c r="O9" s="79">
        <v>2698.2999999999302</v>
      </c>
      <c r="P9" s="79"/>
    </row>
    <row r="10" spans="1:16" x14ac:dyDescent="0.2">
      <c r="A10" s="55">
        <v>271</v>
      </c>
      <c r="B10" s="55" t="s">
        <v>180</v>
      </c>
      <c r="C10" s="55" t="s">
        <v>181</v>
      </c>
      <c r="D10" s="55" t="s">
        <v>182</v>
      </c>
      <c r="E10" s="55">
        <v>1</v>
      </c>
      <c r="F10" s="55">
        <v>1411</v>
      </c>
      <c r="G10" s="54" t="s">
        <v>189</v>
      </c>
      <c r="H10" s="79">
        <v>345600</v>
      </c>
      <c r="I10" s="79">
        <v>-9000</v>
      </c>
      <c r="J10" s="79">
        <v>336600</v>
      </c>
      <c r="K10" s="79">
        <v>297197.34000000008</v>
      </c>
      <c r="L10" s="79">
        <v>297197.34000000008</v>
      </c>
      <c r="M10" s="79">
        <v>297197.34000000008</v>
      </c>
      <c r="N10" s="79">
        <v>297197.34000000008</v>
      </c>
      <c r="O10" s="79">
        <v>39402.659999999916</v>
      </c>
      <c r="P10" s="79"/>
    </row>
    <row r="11" spans="1:16" x14ac:dyDescent="0.2">
      <c r="A11" s="55">
        <v>271</v>
      </c>
      <c r="B11" s="55" t="s">
        <v>180</v>
      </c>
      <c r="C11" s="55" t="s">
        <v>181</v>
      </c>
      <c r="D11" s="55" t="s">
        <v>182</v>
      </c>
      <c r="E11" s="55">
        <v>1</v>
      </c>
      <c r="F11" s="55">
        <v>1421</v>
      </c>
      <c r="G11" s="54" t="s">
        <v>190</v>
      </c>
      <c r="H11" s="79">
        <v>354000</v>
      </c>
      <c r="I11" s="79">
        <v>0</v>
      </c>
      <c r="J11" s="79">
        <v>354000</v>
      </c>
      <c r="K11" s="79">
        <v>352270.99</v>
      </c>
      <c r="L11" s="79">
        <v>352270.99</v>
      </c>
      <c r="M11" s="79">
        <v>352270.99</v>
      </c>
      <c r="N11" s="79">
        <v>352270.99</v>
      </c>
      <c r="O11" s="79">
        <v>1729.0100000000093</v>
      </c>
      <c r="P11" s="79"/>
    </row>
    <row r="12" spans="1:16" x14ac:dyDescent="0.2">
      <c r="A12" s="55">
        <v>271</v>
      </c>
      <c r="B12" s="55" t="s">
        <v>180</v>
      </c>
      <c r="C12" s="55" t="s">
        <v>181</v>
      </c>
      <c r="D12" s="55" t="s">
        <v>182</v>
      </c>
      <c r="E12" s="55">
        <v>1</v>
      </c>
      <c r="F12" s="55">
        <v>1511</v>
      </c>
      <c r="G12" s="54" t="s">
        <v>191</v>
      </c>
      <c r="H12" s="79">
        <v>90626.232156511978</v>
      </c>
      <c r="I12" s="79">
        <v>0</v>
      </c>
      <c r="J12" s="79">
        <v>90626.232156511978</v>
      </c>
      <c r="K12" s="79">
        <v>80814.3</v>
      </c>
      <c r="L12" s="79">
        <v>80814.3</v>
      </c>
      <c r="M12" s="79">
        <v>87907.25</v>
      </c>
      <c r="N12" s="79">
        <v>87907.25</v>
      </c>
      <c r="O12" s="79">
        <v>9811.9321565119753</v>
      </c>
      <c r="P12" s="79"/>
    </row>
    <row r="13" spans="1:16" x14ac:dyDescent="0.2">
      <c r="A13" s="55">
        <v>271</v>
      </c>
      <c r="B13" s="55" t="s">
        <v>180</v>
      </c>
      <c r="C13" s="55" t="s">
        <v>181</v>
      </c>
      <c r="D13" s="55" t="s">
        <v>182</v>
      </c>
      <c r="E13" s="55">
        <v>1</v>
      </c>
      <c r="F13" s="55">
        <v>1521</v>
      </c>
      <c r="G13" s="54" t="s">
        <v>192</v>
      </c>
      <c r="H13" s="79">
        <v>39792</v>
      </c>
      <c r="I13" s="79">
        <v>41000</v>
      </c>
      <c r="J13" s="79">
        <v>80792</v>
      </c>
      <c r="K13" s="79">
        <v>56027.7</v>
      </c>
      <c r="L13" s="79">
        <v>56027.7</v>
      </c>
      <c r="M13" s="79">
        <v>56027.7</v>
      </c>
      <c r="N13" s="79">
        <v>56027.7</v>
      </c>
      <c r="O13" s="79">
        <v>24764.300000000003</v>
      </c>
      <c r="P13" s="79"/>
    </row>
    <row r="14" spans="1:16" x14ac:dyDescent="0.2">
      <c r="A14" s="55">
        <v>271</v>
      </c>
      <c r="B14" s="55" t="s">
        <v>180</v>
      </c>
      <c r="C14" s="55" t="s">
        <v>181</v>
      </c>
      <c r="D14" s="55" t="s">
        <v>182</v>
      </c>
      <c r="E14" s="55">
        <v>1</v>
      </c>
      <c r="F14" s="55">
        <v>1545</v>
      </c>
      <c r="G14" s="54" t="s">
        <v>193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/>
    </row>
    <row r="15" spans="1:16" x14ac:dyDescent="0.2">
      <c r="A15" s="55">
        <v>271</v>
      </c>
      <c r="B15" s="55" t="s">
        <v>180</v>
      </c>
      <c r="C15" s="55" t="s">
        <v>181</v>
      </c>
      <c r="D15" s="55" t="s">
        <v>182</v>
      </c>
      <c r="E15" s="55">
        <v>1</v>
      </c>
      <c r="F15" s="55">
        <v>1547</v>
      </c>
      <c r="G15" s="54" t="s">
        <v>194</v>
      </c>
      <c r="H15" s="79">
        <v>26007.22</v>
      </c>
      <c r="I15" s="79">
        <v>0</v>
      </c>
      <c r="J15" s="79">
        <v>26007.22</v>
      </c>
      <c r="K15" s="79">
        <v>26007.22</v>
      </c>
      <c r="L15" s="79">
        <v>26007.22</v>
      </c>
      <c r="M15" s="79">
        <v>26007.22</v>
      </c>
      <c r="N15" s="79">
        <v>26007.22</v>
      </c>
      <c r="O15" s="79">
        <v>0</v>
      </c>
      <c r="P15" s="79"/>
    </row>
    <row r="16" spans="1:16" x14ac:dyDescent="0.2">
      <c r="A16" s="55">
        <v>271</v>
      </c>
      <c r="B16" s="55" t="s">
        <v>180</v>
      </c>
      <c r="C16" s="55" t="s">
        <v>181</v>
      </c>
      <c r="D16" s="55" t="s">
        <v>182</v>
      </c>
      <c r="E16" s="55">
        <v>1</v>
      </c>
      <c r="F16" s="55">
        <v>1548</v>
      </c>
      <c r="G16" s="54" t="s">
        <v>195</v>
      </c>
      <c r="H16" s="79">
        <v>41000</v>
      </c>
      <c r="I16" s="79">
        <v>0</v>
      </c>
      <c r="J16" s="79">
        <v>41000</v>
      </c>
      <c r="K16" s="79">
        <v>40178.269999999997</v>
      </c>
      <c r="L16" s="79">
        <v>40178.269999999997</v>
      </c>
      <c r="M16" s="79">
        <v>40178.269999999997</v>
      </c>
      <c r="N16" s="79">
        <v>40178.269999999997</v>
      </c>
      <c r="O16" s="79">
        <v>821.7300000000032</v>
      </c>
      <c r="P16" s="79"/>
    </row>
    <row r="17" spans="1:16" x14ac:dyDescent="0.2">
      <c r="A17" s="55">
        <v>271</v>
      </c>
      <c r="B17" s="55" t="s">
        <v>180</v>
      </c>
      <c r="C17" s="55" t="s">
        <v>181</v>
      </c>
      <c r="D17" s="55" t="s">
        <v>182</v>
      </c>
      <c r="E17" s="55">
        <v>1</v>
      </c>
      <c r="F17" s="55">
        <v>1562</v>
      </c>
      <c r="G17" s="54" t="s">
        <v>196</v>
      </c>
      <c r="H17" s="79">
        <v>297135.18739840004</v>
      </c>
      <c r="I17" s="79">
        <v>-7000</v>
      </c>
      <c r="J17" s="79">
        <v>290135.18739840004</v>
      </c>
      <c r="K17" s="79">
        <v>261377.31000000003</v>
      </c>
      <c r="L17" s="79">
        <v>261377.31000000003</v>
      </c>
      <c r="M17" s="79">
        <v>261377.31000000003</v>
      </c>
      <c r="N17" s="79">
        <v>261377.31000000003</v>
      </c>
      <c r="O17" s="79">
        <v>28757.877398400014</v>
      </c>
      <c r="P17" s="79"/>
    </row>
    <row r="18" spans="1:16" x14ac:dyDescent="0.2">
      <c r="A18" s="55">
        <v>271</v>
      </c>
      <c r="B18" s="55" t="s">
        <v>180</v>
      </c>
      <c r="C18" s="55" t="s">
        <v>181</v>
      </c>
      <c r="D18" s="55" t="s">
        <v>182</v>
      </c>
      <c r="E18" s="55">
        <v>1</v>
      </c>
      <c r="F18" s="55">
        <v>1563</v>
      </c>
      <c r="G18" s="54" t="s">
        <v>197</v>
      </c>
      <c r="H18" s="79">
        <v>297135.18739840004</v>
      </c>
      <c r="I18" s="79">
        <v>-3000</v>
      </c>
      <c r="J18" s="79">
        <v>294135.18739840004</v>
      </c>
      <c r="K18" s="79">
        <v>286996.01</v>
      </c>
      <c r="L18" s="79">
        <v>286996.01</v>
      </c>
      <c r="M18" s="79">
        <v>286996.01</v>
      </c>
      <c r="N18" s="79">
        <v>286996.01</v>
      </c>
      <c r="O18" s="79">
        <v>7139.177398400032</v>
      </c>
      <c r="P18" s="79"/>
    </row>
    <row r="19" spans="1:16" x14ac:dyDescent="0.2">
      <c r="A19" s="55">
        <v>271</v>
      </c>
      <c r="B19" s="55" t="s">
        <v>180</v>
      </c>
      <c r="C19" s="55" t="s">
        <v>181</v>
      </c>
      <c r="D19" s="55" t="s">
        <v>182</v>
      </c>
      <c r="E19" s="55">
        <v>1</v>
      </c>
      <c r="F19" s="55">
        <v>2111</v>
      </c>
      <c r="G19" s="54" t="s">
        <v>198</v>
      </c>
      <c r="H19" s="79">
        <v>35000</v>
      </c>
      <c r="I19" s="79">
        <v>-15000</v>
      </c>
      <c r="J19" s="79">
        <v>20000</v>
      </c>
      <c r="K19" s="79">
        <v>19544.930000000004</v>
      </c>
      <c r="L19" s="79">
        <v>19544.930000000004</v>
      </c>
      <c r="M19" s="79">
        <v>19544.930000000004</v>
      </c>
      <c r="N19" s="79">
        <v>19544.930000000004</v>
      </c>
      <c r="O19" s="79">
        <v>455.06999999999607</v>
      </c>
      <c r="P19" s="79"/>
    </row>
    <row r="20" spans="1:16" x14ac:dyDescent="0.2">
      <c r="A20" s="55">
        <v>271</v>
      </c>
      <c r="B20" s="55" t="s">
        <v>180</v>
      </c>
      <c r="C20" s="55" t="s">
        <v>181</v>
      </c>
      <c r="D20" s="55" t="s">
        <v>182</v>
      </c>
      <c r="E20" s="55">
        <v>1</v>
      </c>
      <c r="F20" s="55">
        <v>2141</v>
      </c>
      <c r="G20" s="54" t="s">
        <v>199</v>
      </c>
      <c r="H20" s="79">
        <v>29000</v>
      </c>
      <c r="I20" s="79">
        <v>25000</v>
      </c>
      <c r="J20" s="79">
        <v>54000</v>
      </c>
      <c r="K20" s="79">
        <v>53290.400000000001</v>
      </c>
      <c r="L20" s="79">
        <v>53290.400000000001</v>
      </c>
      <c r="M20" s="79">
        <v>53290.400000000001</v>
      </c>
      <c r="N20" s="79">
        <v>53290.400000000001</v>
      </c>
      <c r="O20" s="79">
        <v>709.59999999999854</v>
      </c>
      <c r="P20" s="79"/>
    </row>
    <row r="21" spans="1:16" x14ac:dyDescent="0.2">
      <c r="A21" s="55">
        <v>271</v>
      </c>
      <c r="B21" s="55" t="s">
        <v>180</v>
      </c>
      <c r="C21" s="55" t="s">
        <v>181</v>
      </c>
      <c r="D21" s="55" t="s">
        <v>182</v>
      </c>
      <c r="E21" s="55">
        <v>1</v>
      </c>
      <c r="F21" s="55">
        <v>2151</v>
      </c>
      <c r="G21" s="54" t="s">
        <v>200</v>
      </c>
      <c r="H21" s="79">
        <v>10000</v>
      </c>
      <c r="I21" s="79">
        <v>-3000</v>
      </c>
      <c r="J21" s="79">
        <v>7000</v>
      </c>
      <c r="K21" s="79">
        <v>3255</v>
      </c>
      <c r="L21" s="79">
        <v>3255</v>
      </c>
      <c r="M21" s="79">
        <v>3255</v>
      </c>
      <c r="N21" s="79">
        <v>3255</v>
      </c>
      <c r="O21" s="79">
        <v>3745</v>
      </c>
      <c r="P21" s="79"/>
    </row>
    <row r="22" spans="1:16" x14ac:dyDescent="0.2">
      <c r="A22" s="55">
        <v>271</v>
      </c>
      <c r="B22" s="55" t="s">
        <v>180</v>
      </c>
      <c r="C22" s="55" t="s">
        <v>181</v>
      </c>
      <c r="D22" s="55" t="s">
        <v>182</v>
      </c>
      <c r="E22" s="55">
        <v>1</v>
      </c>
      <c r="F22" s="55">
        <v>2161</v>
      </c>
      <c r="G22" s="54" t="s">
        <v>201</v>
      </c>
      <c r="H22" s="79">
        <v>14000</v>
      </c>
      <c r="I22" s="79">
        <v>3000</v>
      </c>
      <c r="J22" s="79">
        <v>17000</v>
      </c>
      <c r="K22" s="79">
        <v>16364.01</v>
      </c>
      <c r="L22" s="79">
        <v>16364.01</v>
      </c>
      <c r="M22" s="79">
        <v>16364.01</v>
      </c>
      <c r="N22" s="79">
        <v>16364.01</v>
      </c>
      <c r="O22" s="79">
        <v>635.98999999999978</v>
      </c>
      <c r="P22" s="79"/>
    </row>
    <row r="23" spans="1:16" x14ac:dyDescent="0.2">
      <c r="A23" s="55">
        <v>271</v>
      </c>
      <c r="B23" s="55" t="s">
        <v>180</v>
      </c>
      <c r="C23" s="55" t="s">
        <v>181</v>
      </c>
      <c r="D23" s="55" t="s">
        <v>182</v>
      </c>
      <c r="E23" s="55">
        <v>1</v>
      </c>
      <c r="F23" s="55">
        <v>2171</v>
      </c>
      <c r="G23" s="54" t="s">
        <v>202</v>
      </c>
      <c r="H23" s="79">
        <v>1000</v>
      </c>
      <c r="I23" s="79">
        <v>0</v>
      </c>
      <c r="J23" s="79">
        <v>1000</v>
      </c>
      <c r="K23" s="79">
        <v>145</v>
      </c>
      <c r="L23" s="79">
        <v>145</v>
      </c>
      <c r="M23" s="79">
        <v>145</v>
      </c>
      <c r="N23" s="79">
        <v>145</v>
      </c>
      <c r="O23" s="79">
        <v>855</v>
      </c>
      <c r="P23" s="79"/>
    </row>
    <row r="24" spans="1:16" x14ac:dyDescent="0.2">
      <c r="A24" s="55">
        <v>271</v>
      </c>
      <c r="B24" s="55" t="s">
        <v>180</v>
      </c>
      <c r="C24" s="55" t="s">
        <v>181</v>
      </c>
      <c r="D24" s="55" t="s">
        <v>182</v>
      </c>
      <c r="E24" s="55">
        <v>1</v>
      </c>
      <c r="F24" s="55">
        <v>2211</v>
      </c>
      <c r="G24" s="54" t="s">
        <v>203</v>
      </c>
      <c r="H24" s="79">
        <v>19500</v>
      </c>
      <c r="I24" s="79">
        <v>0</v>
      </c>
      <c r="J24" s="79">
        <v>19500</v>
      </c>
      <c r="K24" s="79">
        <v>6695</v>
      </c>
      <c r="L24" s="79">
        <v>6695</v>
      </c>
      <c r="M24" s="79">
        <v>6695</v>
      </c>
      <c r="N24" s="79">
        <v>6695</v>
      </c>
      <c r="O24" s="79">
        <v>12805</v>
      </c>
      <c r="P24" s="79"/>
    </row>
    <row r="25" spans="1:16" x14ac:dyDescent="0.2">
      <c r="A25" s="55">
        <v>271</v>
      </c>
      <c r="B25" s="55" t="s">
        <v>180</v>
      </c>
      <c r="C25" s="55" t="s">
        <v>181</v>
      </c>
      <c r="D25" s="55" t="s">
        <v>182</v>
      </c>
      <c r="E25" s="55">
        <v>1</v>
      </c>
      <c r="F25" s="55">
        <v>2481</v>
      </c>
      <c r="G25" s="54" t="s">
        <v>204</v>
      </c>
      <c r="H25" s="79">
        <v>4500</v>
      </c>
      <c r="I25" s="79">
        <v>0</v>
      </c>
      <c r="J25" s="79">
        <v>4500</v>
      </c>
      <c r="K25" s="79">
        <v>0</v>
      </c>
      <c r="L25" s="79">
        <v>0</v>
      </c>
      <c r="M25" s="79">
        <v>0</v>
      </c>
      <c r="N25" s="79">
        <v>0</v>
      </c>
      <c r="O25" s="79">
        <v>4500</v>
      </c>
      <c r="P25" s="79"/>
    </row>
    <row r="26" spans="1:16" x14ac:dyDescent="0.2">
      <c r="A26" s="55">
        <v>271</v>
      </c>
      <c r="B26" s="55" t="s">
        <v>180</v>
      </c>
      <c r="C26" s="55" t="s">
        <v>181</v>
      </c>
      <c r="D26" s="55" t="s">
        <v>182</v>
      </c>
      <c r="E26" s="55">
        <v>1</v>
      </c>
      <c r="F26" s="55">
        <v>2612</v>
      </c>
      <c r="G26" s="54" t="s">
        <v>205</v>
      </c>
      <c r="H26" s="79">
        <v>51000</v>
      </c>
      <c r="I26" s="79">
        <v>-10000</v>
      </c>
      <c r="J26" s="79">
        <v>41000</v>
      </c>
      <c r="K26" s="79">
        <v>41000</v>
      </c>
      <c r="L26" s="79">
        <v>41000</v>
      </c>
      <c r="M26" s="79">
        <v>41000</v>
      </c>
      <c r="N26" s="79">
        <v>41000</v>
      </c>
      <c r="O26" s="79">
        <v>0</v>
      </c>
      <c r="P26" s="79"/>
    </row>
    <row r="27" spans="1:16" x14ac:dyDescent="0.2">
      <c r="A27" s="55">
        <v>271</v>
      </c>
      <c r="B27" s="55" t="s">
        <v>180</v>
      </c>
      <c r="C27" s="55" t="s">
        <v>181</v>
      </c>
      <c r="D27" s="55" t="s">
        <v>182</v>
      </c>
      <c r="E27" s="55">
        <v>1</v>
      </c>
      <c r="F27" s="55">
        <v>2712</v>
      </c>
      <c r="G27" s="54" t="s">
        <v>206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/>
    </row>
    <row r="28" spans="1:16" x14ac:dyDescent="0.2">
      <c r="A28" s="55">
        <v>271</v>
      </c>
      <c r="B28" s="55" t="s">
        <v>180</v>
      </c>
      <c r="C28" s="55" t="s">
        <v>181</v>
      </c>
      <c r="D28" s="55" t="s">
        <v>182</v>
      </c>
      <c r="E28" s="55">
        <v>1</v>
      </c>
      <c r="F28" s="55">
        <v>3111</v>
      </c>
      <c r="G28" s="54" t="s">
        <v>207</v>
      </c>
      <c r="H28" s="79">
        <v>60000</v>
      </c>
      <c r="I28" s="79">
        <v>-4700</v>
      </c>
      <c r="J28" s="79">
        <v>55300</v>
      </c>
      <c r="K28" s="79">
        <v>53028</v>
      </c>
      <c r="L28" s="79">
        <v>53028</v>
      </c>
      <c r="M28" s="79">
        <v>53028</v>
      </c>
      <c r="N28" s="79">
        <v>53028</v>
      </c>
      <c r="O28" s="79">
        <v>2272</v>
      </c>
      <c r="P28" s="79"/>
    </row>
    <row r="29" spans="1:16" x14ac:dyDescent="0.2">
      <c r="A29" s="55">
        <v>271</v>
      </c>
      <c r="B29" s="55" t="s">
        <v>180</v>
      </c>
      <c r="C29" s="55" t="s">
        <v>181</v>
      </c>
      <c r="D29" s="55" t="s">
        <v>182</v>
      </c>
      <c r="E29" s="55">
        <v>1</v>
      </c>
      <c r="F29" s="55">
        <v>3131</v>
      </c>
      <c r="G29" s="54" t="s">
        <v>208</v>
      </c>
      <c r="H29" s="79">
        <v>1000</v>
      </c>
      <c r="I29" s="79">
        <v>0</v>
      </c>
      <c r="J29" s="79">
        <v>1000</v>
      </c>
      <c r="K29" s="79">
        <v>0</v>
      </c>
      <c r="L29" s="79">
        <v>0</v>
      </c>
      <c r="M29" s="79">
        <v>0</v>
      </c>
      <c r="N29" s="79">
        <v>0</v>
      </c>
      <c r="O29" s="79">
        <v>1000</v>
      </c>
      <c r="P29" s="79"/>
    </row>
    <row r="30" spans="1:16" x14ac:dyDescent="0.2">
      <c r="A30" s="55">
        <v>271</v>
      </c>
      <c r="B30" s="55" t="s">
        <v>180</v>
      </c>
      <c r="C30" s="55" t="s">
        <v>181</v>
      </c>
      <c r="D30" s="55" t="s">
        <v>182</v>
      </c>
      <c r="E30" s="55">
        <v>1</v>
      </c>
      <c r="F30" s="55">
        <v>3141</v>
      </c>
      <c r="G30" s="54" t="s">
        <v>209</v>
      </c>
      <c r="H30" s="79">
        <v>42000</v>
      </c>
      <c r="I30" s="79">
        <v>-16000</v>
      </c>
      <c r="J30" s="79">
        <v>26000</v>
      </c>
      <c r="K30" s="79">
        <v>8640.1299999999992</v>
      </c>
      <c r="L30" s="79">
        <v>8640.1299999999992</v>
      </c>
      <c r="M30" s="79">
        <v>8640.1299999999992</v>
      </c>
      <c r="N30" s="79">
        <v>8640.1299999999992</v>
      </c>
      <c r="O30" s="79">
        <v>17359.870000000003</v>
      </c>
      <c r="P30" s="79"/>
    </row>
    <row r="31" spans="1:16" x14ac:dyDescent="0.2">
      <c r="A31" s="55">
        <v>271</v>
      </c>
      <c r="B31" s="55" t="s">
        <v>180</v>
      </c>
      <c r="C31" s="55" t="s">
        <v>181</v>
      </c>
      <c r="D31" s="55" t="s">
        <v>182</v>
      </c>
      <c r="E31" s="55">
        <v>1</v>
      </c>
      <c r="F31" s="55">
        <v>3151</v>
      </c>
      <c r="G31" s="54" t="s">
        <v>210</v>
      </c>
      <c r="H31" s="79">
        <v>4800</v>
      </c>
      <c r="I31" s="79">
        <v>500</v>
      </c>
      <c r="J31" s="79">
        <v>5300</v>
      </c>
      <c r="K31" s="79">
        <v>5074.8</v>
      </c>
      <c r="L31" s="79">
        <v>5074.8</v>
      </c>
      <c r="M31" s="79">
        <v>5074.8</v>
      </c>
      <c r="N31" s="79">
        <v>5074.8</v>
      </c>
      <c r="O31" s="79">
        <v>225.19999999999982</v>
      </c>
      <c r="P31" s="79"/>
    </row>
    <row r="32" spans="1:16" x14ac:dyDescent="0.2">
      <c r="A32" s="55">
        <v>271</v>
      </c>
      <c r="B32" s="55" t="s">
        <v>180</v>
      </c>
      <c r="C32" s="55" t="s">
        <v>181</v>
      </c>
      <c r="D32" s="55" t="s">
        <v>182</v>
      </c>
      <c r="E32" s="55">
        <v>1</v>
      </c>
      <c r="F32" s="55">
        <v>3171</v>
      </c>
      <c r="G32" s="54" t="s">
        <v>211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/>
    </row>
    <row r="33" spans="1:16" x14ac:dyDescent="0.2">
      <c r="A33" s="55">
        <v>271</v>
      </c>
      <c r="B33" s="55" t="s">
        <v>180</v>
      </c>
      <c r="C33" s="55" t="s">
        <v>181</v>
      </c>
      <c r="D33" s="55" t="s">
        <v>182</v>
      </c>
      <c r="E33" s="55">
        <v>1</v>
      </c>
      <c r="F33" s="55">
        <v>3221</v>
      </c>
      <c r="G33" s="54" t="s">
        <v>212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/>
    </row>
    <row r="34" spans="1:16" x14ac:dyDescent="0.2">
      <c r="A34" s="55">
        <v>271</v>
      </c>
      <c r="B34" s="55" t="s">
        <v>180</v>
      </c>
      <c r="C34" s="55" t="s">
        <v>181</v>
      </c>
      <c r="D34" s="55" t="s">
        <v>182</v>
      </c>
      <c r="E34" s="55">
        <v>1</v>
      </c>
      <c r="F34" s="55">
        <v>3251</v>
      </c>
      <c r="G34" s="54" t="s">
        <v>213</v>
      </c>
      <c r="H34" s="79">
        <v>25000</v>
      </c>
      <c r="I34" s="79">
        <v>0</v>
      </c>
      <c r="J34" s="79">
        <v>25000</v>
      </c>
      <c r="K34" s="79">
        <v>7308</v>
      </c>
      <c r="L34" s="79">
        <v>7308</v>
      </c>
      <c r="M34" s="79">
        <v>7308</v>
      </c>
      <c r="N34" s="79">
        <v>7308</v>
      </c>
      <c r="O34" s="79">
        <v>17692</v>
      </c>
      <c r="P34" s="79"/>
    </row>
    <row r="35" spans="1:16" x14ac:dyDescent="0.2">
      <c r="A35" s="55">
        <v>271</v>
      </c>
      <c r="B35" s="55" t="s">
        <v>180</v>
      </c>
      <c r="C35" s="55" t="s">
        <v>181</v>
      </c>
      <c r="D35" s="55" t="s">
        <v>182</v>
      </c>
      <c r="E35" s="55">
        <v>1</v>
      </c>
      <c r="F35" s="55">
        <v>3261</v>
      </c>
      <c r="G35" s="54" t="s">
        <v>214</v>
      </c>
      <c r="H35" s="79">
        <v>10000</v>
      </c>
      <c r="I35" s="79">
        <v>0</v>
      </c>
      <c r="J35" s="79">
        <v>10000</v>
      </c>
      <c r="K35" s="79">
        <v>0</v>
      </c>
      <c r="L35" s="79">
        <v>0</v>
      </c>
      <c r="M35" s="79">
        <v>0</v>
      </c>
      <c r="N35" s="79">
        <v>0</v>
      </c>
      <c r="O35" s="79">
        <v>10000</v>
      </c>
      <c r="P35" s="79"/>
    </row>
    <row r="36" spans="1:16" x14ac:dyDescent="0.2">
      <c r="A36" s="55">
        <v>271</v>
      </c>
      <c r="B36" s="55" t="s">
        <v>180</v>
      </c>
      <c r="C36" s="55" t="s">
        <v>181</v>
      </c>
      <c r="D36" s="55" t="s">
        <v>182</v>
      </c>
      <c r="E36" s="55">
        <v>1</v>
      </c>
      <c r="F36" s="55">
        <v>3311</v>
      </c>
      <c r="G36" s="54" t="s">
        <v>215</v>
      </c>
      <c r="H36" s="79">
        <v>2000</v>
      </c>
      <c r="I36" s="79">
        <v>0</v>
      </c>
      <c r="J36" s="79">
        <v>2000</v>
      </c>
      <c r="K36" s="79">
        <v>337</v>
      </c>
      <c r="L36" s="79">
        <v>337</v>
      </c>
      <c r="M36" s="79">
        <v>337</v>
      </c>
      <c r="N36" s="79">
        <v>337</v>
      </c>
      <c r="O36" s="79">
        <v>1663</v>
      </c>
      <c r="P36" s="79"/>
    </row>
    <row r="37" spans="1:16" x14ac:dyDescent="0.2">
      <c r="A37" s="55">
        <v>271</v>
      </c>
      <c r="B37" s="55" t="s">
        <v>180</v>
      </c>
      <c r="C37" s="55" t="s">
        <v>181</v>
      </c>
      <c r="D37" s="55" t="s">
        <v>182</v>
      </c>
      <c r="E37" s="55">
        <v>1</v>
      </c>
      <c r="F37" s="55">
        <v>3312</v>
      </c>
      <c r="G37" s="54" t="s">
        <v>216</v>
      </c>
      <c r="H37" s="79">
        <v>86400</v>
      </c>
      <c r="I37" s="79">
        <v>0</v>
      </c>
      <c r="J37" s="79">
        <v>86400</v>
      </c>
      <c r="K37" s="79">
        <v>86304</v>
      </c>
      <c r="L37" s="79">
        <v>86304</v>
      </c>
      <c r="M37" s="79">
        <v>86304</v>
      </c>
      <c r="N37" s="79">
        <v>86304</v>
      </c>
      <c r="O37" s="79">
        <v>96</v>
      </c>
      <c r="P37" s="79"/>
    </row>
    <row r="38" spans="1:16" x14ac:dyDescent="0.2">
      <c r="A38" s="55">
        <v>271</v>
      </c>
      <c r="B38" s="55" t="s">
        <v>180</v>
      </c>
      <c r="C38" s="55" t="s">
        <v>181</v>
      </c>
      <c r="D38" s="55" t="s">
        <v>182</v>
      </c>
      <c r="E38" s="55">
        <v>1</v>
      </c>
      <c r="F38" s="55">
        <v>3331</v>
      </c>
      <c r="G38" s="54" t="s">
        <v>217</v>
      </c>
      <c r="H38" s="79">
        <v>24000</v>
      </c>
      <c r="I38" s="79">
        <v>300000</v>
      </c>
      <c r="J38" s="79">
        <v>324000</v>
      </c>
      <c r="K38" s="79">
        <v>300000</v>
      </c>
      <c r="L38" s="79">
        <v>300000</v>
      </c>
      <c r="M38" s="79">
        <v>300000</v>
      </c>
      <c r="N38" s="79">
        <v>300000</v>
      </c>
      <c r="O38" s="79">
        <v>24000</v>
      </c>
      <c r="P38" s="79"/>
    </row>
    <row r="39" spans="1:16" x14ac:dyDescent="0.2">
      <c r="A39" s="55">
        <v>271</v>
      </c>
      <c r="B39" s="55" t="s">
        <v>180</v>
      </c>
      <c r="C39" s="55" t="s">
        <v>181</v>
      </c>
      <c r="D39" s="55" t="s">
        <v>182</v>
      </c>
      <c r="E39" s="55">
        <v>1</v>
      </c>
      <c r="F39" s="55">
        <v>3341</v>
      </c>
      <c r="G39" s="54" t="s">
        <v>218</v>
      </c>
      <c r="H39" s="79">
        <v>25000</v>
      </c>
      <c r="I39" s="79">
        <v>0</v>
      </c>
      <c r="J39" s="79">
        <v>25000</v>
      </c>
      <c r="K39" s="79">
        <v>7042.85</v>
      </c>
      <c r="L39" s="79">
        <v>7042.85</v>
      </c>
      <c r="M39" s="79">
        <v>7042.85</v>
      </c>
      <c r="N39" s="79">
        <v>7042.85</v>
      </c>
      <c r="O39" s="79">
        <v>17957.150000000001</v>
      </c>
      <c r="P39" s="79"/>
    </row>
    <row r="40" spans="1:16" x14ac:dyDescent="0.2">
      <c r="A40" s="55">
        <v>271</v>
      </c>
      <c r="B40" s="55" t="s">
        <v>180</v>
      </c>
      <c r="C40" s="55" t="s">
        <v>181</v>
      </c>
      <c r="D40" s="55" t="s">
        <v>182</v>
      </c>
      <c r="E40" s="55">
        <v>1</v>
      </c>
      <c r="F40" s="55">
        <v>3351</v>
      </c>
      <c r="G40" s="54" t="s">
        <v>219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/>
    </row>
    <row r="41" spans="1:16" x14ac:dyDescent="0.2">
      <c r="A41" s="55">
        <v>271</v>
      </c>
      <c r="B41" s="55" t="s">
        <v>180</v>
      </c>
      <c r="C41" s="55" t="s">
        <v>181</v>
      </c>
      <c r="D41" s="55" t="s">
        <v>182</v>
      </c>
      <c r="E41" s="55">
        <v>1</v>
      </c>
      <c r="F41" s="55">
        <v>3362</v>
      </c>
      <c r="G41" s="54" t="s">
        <v>220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/>
    </row>
    <row r="42" spans="1:16" x14ac:dyDescent="0.2">
      <c r="A42" s="55">
        <v>271</v>
      </c>
      <c r="B42" s="55" t="s">
        <v>180</v>
      </c>
      <c r="C42" s="55" t="s">
        <v>181</v>
      </c>
      <c r="D42" s="55" t="s">
        <v>182</v>
      </c>
      <c r="E42" s="55">
        <v>1</v>
      </c>
      <c r="F42" s="55">
        <v>3363</v>
      </c>
      <c r="G42" s="54" t="s">
        <v>221</v>
      </c>
      <c r="H42" s="79">
        <v>2000</v>
      </c>
      <c r="I42" s="79">
        <v>0</v>
      </c>
      <c r="J42" s="79">
        <v>2000</v>
      </c>
      <c r="K42" s="79">
        <v>207</v>
      </c>
      <c r="L42" s="79">
        <v>207</v>
      </c>
      <c r="M42" s="79">
        <v>207</v>
      </c>
      <c r="N42" s="79">
        <v>207</v>
      </c>
      <c r="O42" s="79">
        <v>1793</v>
      </c>
      <c r="P42" s="79"/>
    </row>
    <row r="43" spans="1:16" x14ac:dyDescent="0.2">
      <c r="A43" s="55">
        <v>271</v>
      </c>
      <c r="B43" s="55" t="s">
        <v>180</v>
      </c>
      <c r="C43" s="55" t="s">
        <v>181</v>
      </c>
      <c r="D43" s="55" t="s">
        <v>182</v>
      </c>
      <c r="E43" s="55">
        <v>1</v>
      </c>
      <c r="F43" s="55">
        <v>3381</v>
      </c>
      <c r="G43" s="54" t="s">
        <v>222</v>
      </c>
      <c r="H43" s="79">
        <v>270000</v>
      </c>
      <c r="I43" s="79">
        <v>-3200</v>
      </c>
      <c r="J43" s="79">
        <v>266800</v>
      </c>
      <c r="K43" s="79">
        <v>265217.59999999998</v>
      </c>
      <c r="L43" s="79">
        <v>265217.59999999998</v>
      </c>
      <c r="M43" s="79">
        <v>265217.59999999998</v>
      </c>
      <c r="N43" s="79">
        <v>265217.59999999998</v>
      </c>
      <c r="O43" s="79">
        <v>1582.4000000000233</v>
      </c>
      <c r="P43" s="79"/>
    </row>
    <row r="44" spans="1:16" x14ac:dyDescent="0.2">
      <c r="A44" s="55">
        <v>271</v>
      </c>
      <c r="B44" s="55" t="s">
        <v>180</v>
      </c>
      <c r="C44" s="55" t="s">
        <v>181</v>
      </c>
      <c r="D44" s="55" t="s">
        <v>182</v>
      </c>
      <c r="E44" s="55">
        <v>1</v>
      </c>
      <c r="F44" s="55">
        <v>3391</v>
      </c>
      <c r="G44" s="54" t="s">
        <v>223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/>
    </row>
    <row r="45" spans="1:16" x14ac:dyDescent="0.2">
      <c r="A45" s="55">
        <v>271</v>
      </c>
      <c r="B45" s="55" t="s">
        <v>180</v>
      </c>
      <c r="C45" s="55" t="s">
        <v>181</v>
      </c>
      <c r="D45" s="55" t="s">
        <v>182</v>
      </c>
      <c r="E45" s="55">
        <v>1</v>
      </c>
      <c r="F45" s="55">
        <v>3411</v>
      </c>
      <c r="G45" s="54" t="s">
        <v>224</v>
      </c>
      <c r="H45" s="79">
        <v>6000</v>
      </c>
      <c r="I45" s="79">
        <v>0</v>
      </c>
      <c r="J45" s="79">
        <v>6000</v>
      </c>
      <c r="K45" s="79">
        <v>2324.96</v>
      </c>
      <c r="L45" s="79">
        <v>2324.96</v>
      </c>
      <c r="M45" s="79">
        <v>2324.96</v>
      </c>
      <c r="N45" s="79">
        <v>2324.96</v>
      </c>
      <c r="O45" s="79">
        <v>3675.04</v>
      </c>
      <c r="P45" s="79"/>
    </row>
    <row r="46" spans="1:16" x14ac:dyDescent="0.2">
      <c r="A46" s="55">
        <v>271</v>
      </c>
      <c r="B46" s="55" t="s">
        <v>180</v>
      </c>
      <c r="C46" s="55" t="s">
        <v>181</v>
      </c>
      <c r="D46" s="55" t="s">
        <v>182</v>
      </c>
      <c r="E46" s="55">
        <v>1</v>
      </c>
      <c r="F46" s="55">
        <v>3441</v>
      </c>
      <c r="G46" s="54" t="s">
        <v>225</v>
      </c>
      <c r="H46" s="79">
        <v>25000</v>
      </c>
      <c r="I46" s="79">
        <v>0</v>
      </c>
      <c r="J46" s="79">
        <v>25000</v>
      </c>
      <c r="K46" s="79">
        <v>23268.26</v>
      </c>
      <c r="L46" s="79">
        <v>23268.26</v>
      </c>
      <c r="M46" s="79">
        <v>23268.26</v>
      </c>
      <c r="N46" s="79">
        <v>23268.26</v>
      </c>
      <c r="O46" s="79">
        <v>1731.7400000000016</v>
      </c>
      <c r="P46" s="79"/>
    </row>
    <row r="47" spans="1:16" x14ac:dyDescent="0.2">
      <c r="A47" s="55">
        <v>271</v>
      </c>
      <c r="B47" s="55" t="s">
        <v>180</v>
      </c>
      <c r="C47" s="55" t="s">
        <v>181</v>
      </c>
      <c r="D47" s="55" t="s">
        <v>182</v>
      </c>
      <c r="E47" s="55">
        <v>1</v>
      </c>
      <c r="F47" s="55">
        <v>3471</v>
      </c>
      <c r="G47" s="54" t="s">
        <v>226</v>
      </c>
      <c r="H47" s="79">
        <v>2000</v>
      </c>
      <c r="I47" s="79">
        <v>0</v>
      </c>
      <c r="J47" s="79">
        <v>2000</v>
      </c>
      <c r="K47" s="79">
        <v>0</v>
      </c>
      <c r="L47" s="79">
        <v>0</v>
      </c>
      <c r="M47" s="79">
        <v>0</v>
      </c>
      <c r="N47" s="79">
        <v>0</v>
      </c>
      <c r="O47" s="79">
        <v>2000</v>
      </c>
      <c r="P47" s="79"/>
    </row>
    <row r="48" spans="1:16" x14ac:dyDescent="0.2">
      <c r="A48" s="55">
        <v>271</v>
      </c>
      <c r="B48" s="55" t="s">
        <v>180</v>
      </c>
      <c r="C48" s="55" t="s">
        <v>181</v>
      </c>
      <c r="D48" s="55" t="s">
        <v>182</v>
      </c>
      <c r="E48" s="55">
        <v>1</v>
      </c>
      <c r="F48" s="55">
        <v>3511</v>
      </c>
      <c r="G48" s="54" t="s">
        <v>227</v>
      </c>
      <c r="H48" s="79">
        <v>12000</v>
      </c>
      <c r="I48" s="79">
        <v>0</v>
      </c>
      <c r="J48" s="79">
        <v>12000</v>
      </c>
      <c r="K48" s="79">
        <v>2079.6</v>
      </c>
      <c r="L48" s="79">
        <v>2079.6</v>
      </c>
      <c r="M48" s="79">
        <v>2079.6</v>
      </c>
      <c r="N48" s="79">
        <v>2079.6</v>
      </c>
      <c r="O48" s="79">
        <v>9920.4</v>
      </c>
      <c r="P48" s="79"/>
    </row>
    <row r="49" spans="1:16" x14ac:dyDescent="0.2">
      <c r="A49" s="55">
        <v>271</v>
      </c>
      <c r="B49" s="55" t="s">
        <v>180</v>
      </c>
      <c r="C49" s="55" t="s">
        <v>181</v>
      </c>
      <c r="D49" s="55" t="s">
        <v>182</v>
      </c>
      <c r="E49" s="55">
        <v>1</v>
      </c>
      <c r="F49" s="55">
        <v>3512</v>
      </c>
      <c r="G49" s="54" t="s">
        <v>228</v>
      </c>
      <c r="H49" s="79">
        <v>4000</v>
      </c>
      <c r="I49" s="79">
        <v>0</v>
      </c>
      <c r="J49" s="79">
        <v>4000</v>
      </c>
      <c r="K49" s="79">
        <v>986</v>
      </c>
      <c r="L49" s="79">
        <v>986</v>
      </c>
      <c r="M49" s="79">
        <v>986</v>
      </c>
      <c r="N49" s="79">
        <v>986</v>
      </c>
      <c r="O49" s="79">
        <v>3014</v>
      </c>
      <c r="P49" s="79"/>
    </row>
    <row r="50" spans="1:16" x14ac:dyDescent="0.2">
      <c r="A50" s="55">
        <v>271</v>
      </c>
      <c r="B50" s="55" t="s">
        <v>180</v>
      </c>
      <c r="C50" s="55" t="s">
        <v>181</v>
      </c>
      <c r="D50" s="55" t="s">
        <v>182</v>
      </c>
      <c r="E50" s="55">
        <v>1</v>
      </c>
      <c r="F50" s="55">
        <v>3513</v>
      </c>
      <c r="G50" s="54" t="s">
        <v>229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/>
    </row>
    <row r="51" spans="1:16" x14ac:dyDescent="0.2">
      <c r="A51" s="55">
        <v>271</v>
      </c>
      <c r="B51" s="55" t="s">
        <v>180</v>
      </c>
      <c r="C51" s="55" t="s">
        <v>181</v>
      </c>
      <c r="D51" s="55" t="s">
        <v>182</v>
      </c>
      <c r="E51" s="55">
        <v>1</v>
      </c>
      <c r="F51" s="55">
        <v>3521</v>
      </c>
      <c r="G51" s="54" t="s">
        <v>230</v>
      </c>
      <c r="H51" s="79">
        <v>2000</v>
      </c>
      <c r="I51" s="79">
        <v>0</v>
      </c>
      <c r="J51" s="79">
        <v>2000</v>
      </c>
      <c r="K51" s="79">
        <v>0</v>
      </c>
      <c r="L51" s="79">
        <v>0</v>
      </c>
      <c r="M51" s="79">
        <v>0</v>
      </c>
      <c r="N51" s="79">
        <v>0</v>
      </c>
      <c r="O51" s="79">
        <v>2000</v>
      </c>
      <c r="P51" s="79"/>
    </row>
    <row r="52" spans="1:16" x14ac:dyDescent="0.2">
      <c r="A52" s="55">
        <v>271</v>
      </c>
      <c r="B52" s="55" t="s">
        <v>180</v>
      </c>
      <c r="C52" s="55" t="s">
        <v>181</v>
      </c>
      <c r="D52" s="55" t="s">
        <v>182</v>
      </c>
      <c r="E52" s="55">
        <v>1</v>
      </c>
      <c r="F52" s="55">
        <v>3531</v>
      </c>
      <c r="G52" s="54" t="s">
        <v>231</v>
      </c>
      <c r="H52" s="79">
        <v>27500</v>
      </c>
      <c r="I52" s="79">
        <v>20000</v>
      </c>
      <c r="J52" s="79">
        <v>47500</v>
      </c>
      <c r="K52" s="79">
        <v>30032.400000000001</v>
      </c>
      <c r="L52" s="79">
        <v>30032.400000000001</v>
      </c>
      <c r="M52" s="79">
        <v>30032.400000000001</v>
      </c>
      <c r="N52" s="79">
        <v>30032.400000000001</v>
      </c>
      <c r="O52" s="79">
        <v>17467.599999999999</v>
      </c>
      <c r="P52" s="79"/>
    </row>
    <row r="53" spans="1:16" x14ac:dyDescent="0.2">
      <c r="A53" s="55">
        <v>271</v>
      </c>
      <c r="B53" s="55" t="s">
        <v>180</v>
      </c>
      <c r="C53" s="55" t="s">
        <v>181</v>
      </c>
      <c r="D53" s="55" t="s">
        <v>182</v>
      </c>
      <c r="E53" s="55">
        <v>1</v>
      </c>
      <c r="F53" s="55">
        <v>3551</v>
      </c>
      <c r="G53" s="54" t="s">
        <v>232</v>
      </c>
      <c r="H53" s="79">
        <v>15000</v>
      </c>
      <c r="I53" s="79">
        <v>0</v>
      </c>
      <c r="J53" s="79">
        <v>15000</v>
      </c>
      <c r="K53" s="79">
        <v>10097.700000000001</v>
      </c>
      <c r="L53" s="79">
        <v>10097.700000000001</v>
      </c>
      <c r="M53" s="79">
        <v>10097.700000000001</v>
      </c>
      <c r="N53" s="79">
        <v>10097.700000000001</v>
      </c>
      <c r="O53" s="79">
        <v>4902.2999999999993</v>
      </c>
      <c r="P53" s="79"/>
    </row>
    <row r="54" spans="1:16" x14ac:dyDescent="0.2">
      <c r="A54" s="55">
        <v>271</v>
      </c>
      <c r="B54" s="55" t="s">
        <v>180</v>
      </c>
      <c r="C54" s="55" t="s">
        <v>181</v>
      </c>
      <c r="D54" s="55" t="s">
        <v>182</v>
      </c>
      <c r="E54" s="55">
        <v>1</v>
      </c>
      <c r="F54" s="55">
        <v>3591</v>
      </c>
      <c r="G54" s="54" t="s">
        <v>233</v>
      </c>
      <c r="H54" s="79">
        <v>24000</v>
      </c>
      <c r="I54" s="79">
        <v>-20000</v>
      </c>
      <c r="J54" s="79">
        <v>4000</v>
      </c>
      <c r="K54" s="79">
        <v>193</v>
      </c>
      <c r="L54" s="79">
        <v>193</v>
      </c>
      <c r="M54" s="79">
        <v>193</v>
      </c>
      <c r="N54" s="79">
        <v>193</v>
      </c>
      <c r="O54" s="79">
        <v>3807</v>
      </c>
      <c r="P54" s="79"/>
    </row>
    <row r="55" spans="1:16" x14ac:dyDescent="0.2">
      <c r="A55" s="55">
        <v>271</v>
      </c>
      <c r="B55" s="55" t="s">
        <v>180</v>
      </c>
      <c r="C55" s="55" t="s">
        <v>181</v>
      </c>
      <c r="D55" s="55" t="s">
        <v>182</v>
      </c>
      <c r="E55" s="55">
        <v>1</v>
      </c>
      <c r="F55" s="55">
        <v>3611</v>
      </c>
      <c r="G55" s="54" t="s">
        <v>234</v>
      </c>
      <c r="H55" s="79">
        <v>0</v>
      </c>
      <c r="I55" s="79">
        <v>300724</v>
      </c>
      <c r="J55" s="79">
        <v>300724</v>
      </c>
      <c r="K55" s="79">
        <v>300723.99</v>
      </c>
      <c r="L55" s="79">
        <v>300723.99</v>
      </c>
      <c r="M55" s="79">
        <v>300723.99</v>
      </c>
      <c r="N55" s="79">
        <v>300723.99</v>
      </c>
      <c r="O55" s="79">
        <v>1.0000000009313226E-2</v>
      </c>
      <c r="P55" s="79"/>
    </row>
    <row r="56" spans="1:16" x14ac:dyDescent="0.2">
      <c r="A56" s="55">
        <v>271</v>
      </c>
      <c r="B56" s="55" t="s">
        <v>180</v>
      </c>
      <c r="C56" s="55" t="s">
        <v>181</v>
      </c>
      <c r="D56" s="55" t="s">
        <v>182</v>
      </c>
      <c r="E56" s="55">
        <v>1</v>
      </c>
      <c r="F56" s="55">
        <v>3612</v>
      </c>
      <c r="G56" s="54" t="s">
        <v>235</v>
      </c>
      <c r="H56" s="79">
        <v>131293.06</v>
      </c>
      <c r="I56" s="79">
        <v>573085.59999999986</v>
      </c>
      <c r="J56" s="79">
        <v>704378.65999999992</v>
      </c>
      <c r="K56" s="79">
        <v>629042.46</v>
      </c>
      <c r="L56" s="79">
        <v>629042.46</v>
      </c>
      <c r="M56" s="79">
        <v>629042.46</v>
      </c>
      <c r="N56" s="79">
        <v>629042.46</v>
      </c>
      <c r="O56" s="79">
        <v>75336.199999999953</v>
      </c>
      <c r="P56" s="79"/>
    </row>
    <row r="57" spans="1:16" x14ac:dyDescent="0.2">
      <c r="A57" s="55">
        <v>271</v>
      </c>
      <c r="B57" s="55" t="s">
        <v>180</v>
      </c>
      <c r="C57" s="55" t="s">
        <v>181</v>
      </c>
      <c r="D57" s="55" t="s">
        <v>182</v>
      </c>
      <c r="E57" s="55">
        <v>1</v>
      </c>
      <c r="F57" s="55">
        <v>3613</v>
      </c>
      <c r="G57" s="54" t="s">
        <v>236</v>
      </c>
      <c r="H57" s="79">
        <v>25000</v>
      </c>
      <c r="I57" s="79">
        <v>0</v>
      </c>
      <c r="J57" s="79">
        <v>25000</v>
      </c>
      <c r="K57" s="79">
        <v>0</v>
      </c>
      <c r="L57" s="79">
        <v>0</v>
      </c>
      <c r="M57" s="79">
        <v>0</v>
      </c>
      <c r="N57" s="79">
        <v>0</v>
      </c>
      <c r="O57" s="79">
        <v>25000</v>
      </c>
      <c r="P57" s="79"/>
    </row>
    <row r="58" spans="1:16" x14ac:dyDescent="0.2">
      <c r="A58" s="55">
        <v>271</v>
      </c>
      <c r="B58" s="55" t="s">
        <v>180</v>
      </c>
      <c r="C58" s="55" t="s">
        <v>181</v>
      </c>
      <c r="D58" s="55" t="s">
        <v>182</v>
      </c>
      <c r="E58" s="55">
        <v>1</v>
      </c>
      <c r="F58" s="55">
        <v>3631</v>
      </c>
      <c r="G58" s="54" t="s">
        <v>237</v>
      </c>
      <c r="H58" s="79">
        <v>10000</v>
      </c>
      <c r="I58" s="79">
        <v>30000</v>
      </c>
      <c r="J58" s="79">
        <v>40000</v>
      </c>
      <c r="K58" s="79">
        <v>0</v>
      </c>
      <c r="L58" s="79">
        <v>0</v>
      </c>
      <c r="M58" s="79">
        <v>0</v>
      </c>
      <c r="N58" s="79">
        <v>0</v>
      </c>
      <c r="O58" s="79">
        <v>40000</v>
      </c>
      <c r="P58" s="79"/>
    </row>
    <row r="59" spans="1:16" x14ac:dyDescent="0.2">
      <c r="A59" s="55">
        <v>271</v>
      </c>
      <c r="B59" s="55" t="s">
        <v>180</v>
      </c>
      <c r="C59" s="55" t="s">
        <v>181</v>
      </c>
      <c r="D59" s="55" t="s">
        <v>182</v>
      </c>
      <c r="E59" s="55">
        <v>1</v>
      </c>
      <c r="F59" s="55">
        <v>3711</v>
      </c>
      <c r="G59" s="54" t="s">
        <v>238</v>
      </c>
      <c r="H59" s="79">
        <v>0</v>
      </c>
      <c r="I59" s="79">
        <v>15000</v>
      </c>
      <c r="J59" s="79">
        <v>15000</v>
      </c>
      <c r="K59" s="79">
        <v>15000</v>
      </c>
      <c r="L59" s="79">
        <v>15000</v>
      </c>
      <c r="M59" s="79">
        <v>15000</v>
      </c>
      <c r="N59" s="79">
        <v>15000</v>
      </c>
      <c r="O59" s="79">
        <v>0</v>
      </c>
      <c r="P59" s="79"/>
    </row>
    <row r="60" spans="1:16" x14ac:dyDescent="0.2">
      <c r="A60" s="55">
        <v>271</v>
      </c>
      <c r="B60" s="55" t="s">
        <v>180</v>
      </c>
      <c r="C60" s="55" t="s">
        <v>181</v>
      </c>
      <c r="D60" s="55" t="s">
        <v>182</v>
      </c>
      <c r="E60" s="55">
        <v>1</v>
      </c>
      <c r="F60" s="55">
        <v>3712</v>
      </c>
      <c r="G60" s="54" t="s">
        <v>239</v>
      </c>
      <c r="H60" s="79">
        <v>0</v>
      </c>
      <c r="I60" s="79">
        <v>9737</v>
      </c>
      <c r="J60" s="79">
        <v>9737</v>
      </c>
      <c r="K60" s="79">
        <v>9737</v>
      </c>
      <c r="L60" s="79">
        <v>9737</v>
      </c>
      <c r="M60" s="79">
        <v>9737</v>
      </c>
      <c r="N60" s="79">
        <v>9737</v>
      </c>
      <c r="O60" s="79">
        <v>0</v>
      </c>
      <c r="P60" s="79"/>
    </row>
    <row r="61" spans="1:16" x14ac:dyDescent="0.2">
      <c r="A61" s="55">
        <v>271</v>
      </c>
      <c r="B61" s="55" t="s">
        <v>180</v>
      </c>
      <c r="C61" s="55" t="s">
        <v>181</v>
      </c>
      <c r="D61" s="55" t="s">
        <v>182</v>
      </c>
      <c r="E61" s="55">
        <v>1</v>
      </c>
      <c r="F61" s="55">
        <v>3721</v>
      </c>
      <c r="G61" s="54" t="s">
        <v>240</v>
      </c>
      <c r="H61" s="79">
        <v>6000</v>
      </c>
      <c r="I61" s="79">
        <v>0</v>
      </c>
      <c r="J61" s="79">
        <v>6000</v>
      </c>
      <c r="K61" s="79">
        <v>110</v>
      </c>
      <c r="L61" s="79">
        <v>110</v>
      </c>
      <c r="M61" s="79">
        <v>110</v>
      </c>
      <c r="N61" s="79">
        <v>110</v>
      </c>
      <c r="O61" s="79">
        <v>5890</v>
      </c>
      <c r="P61" s="79"/>
    </row>
    <row r="62" spans="1:16" x14ac:dyDescent="0.2">
      <c r="A62" s="55">
        <v>271</v>
      </c>
      <c r="B62" s="55" t="s">
        <v>180</v>
      </c>
      <c r="C62" s="55" t="s">
        <v>181</v>
      </c>
      <c r="D62" s="55" t="s">
        <v>182</v>
      </c>
      <c r="E62" s="55">
        <v>1</v>
      </c>
      <c r="F62" s="55">
        <v>3751</v>
      </c>
      <c r="G62" s="54" t="s">
        <v>241</v>
      </c>
      <c r="H62" s="79">
        <v>12000</v>
      </c>
      <c r="I62" s="79">
        <v>0</v>
      </c>
      <c r="J62" s="79">
        <v>12000</v>
      </c>
      <c r="K62" s="79">
        <v>1431.48</v>
      </c>
      <c r="L62" s="79">
        <v>1431.48</v>
      </c>
      <c r="M62" s="79">
        <v>1431.48</v>
      </c>
      <c r="N62" s="79">
        <v>1431.48</v>
      </c>
      <c r="O62" s="79">
        <v>10568.52</v>
      </c>
      <c r="P62" s="79"/>
    </row>
    <row r="63" spans="1:16" x14ac:dyDescent="0.2">
      <c r="A63" s="55">
        <v>271</v>
      </c>
      <c r="B63" s="55" t="s">
        <v>180</v>
      </c>
      <c r="C63" s="55" t="s">
        <v>181</v>
      </c>
      <c r="D63" s="55" t="s">
        <v>182</v>
      </c>
      <c r="E63" s="55">
        <v>1</v>
      </c>
      <c r="F63" s="55">
        <v>3761</v>
      </c>
      <c r="G63" s="54" t="s">
        <v>242</v>
      </c>
      <c r="H63" s="79">
        <v>0</v>
      </c>
      <c r="I63" s="79">
        <v>0</v>
      </c>
      <c r="J63" s="79">
        <v>0</v>
      </c>
      <c r="K63" s="79">
        <v>0</v>
      </c>
      <c r="L63" s="79">
        <v>0</v>
      </c>
      <c r="M63" s="79">
        <v>0</v>
      </c>
      <c r="N63" s="79">
        <v>0</v>
      </c>
      <c r="O63" s="79">
        <v>0</v>
      </c>
      <c r="P63" s="79"/>
    </row>
    <row r="64" spans="1:16" x14ac:dyDescent="0.2">
      <c r="A64" s="55">
        <v>271</v>
      </c>
      <c r="B64" s="55" t="s">
        <v>180</v>
      </c>
      <c r="C64" s="55" t="s">
        <v>181</v>
      </c>
      <c r="D64" s="55" t="s">
        <v>182</v>
      </c>
      <c r="E64" s="55">
        <v>1</v>
      </c>
      <c r="F64" s="55">
        <v>3811</v>
      </c>
      <c r="G64" s="54" t="s">
        <v>243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/>
    </row>
    <row r="65" spans="1:16" x14ac:dyDescent="0.2">
      <c r="A65" s="55">
        <v>271</v>
      </c>
      <c r="B65" s="55" t="s">
        <v>180</v>
      </c>
      <c r="C65" s="55" t="s">
        <v>181</v>
      </c>
      <c r="D65" s="55" t="s">
        <v>182</v>
      </c>
      <c r="E65" s="55">
        <v>1</v>
      </c>
      <c r="F65" s="55">
        <v>3812</v>
      </c>
      <c r="G65" s="54" t="s">
        <v>244</v>
      </c>
      <c r="H65" s="79">
        <v>15000</v>
      </c>
      <c r="I65" s="79">
        <v>6000</v>
      </c>
      <c r="J65" s="79">
        <v>21000</v>
      </c>
      <c r="K65" s="79">
        <v>20905.849999999999</v>
      </c>
      <c r="L65" s="79">
        <v>20905.849999999999</v>
      </c>
      <c r="M65" s="79">
        <v>20905.849999999999</v>
      </c>
      <c r="N65" s="79">
        <v>20905.849999999999</v>
      </c>
      <c r="O65" s="79">
        <v>94.150000000001455</v>
      </c>
      <c r="P65" s="79"/>
    </row>
    <row r="66" spans="1:16" x14ac:dyDescent="0.2">
      <c r="A66" s="55">
        <v>271</v>
      </c>
      <c r="B66" s="55" t="s">
        <v>180</v>
      </c>
      <c r="C66" s="55" t="s">
        <v>181</v>
      </c>
      <c r="D66" s="55" t="s">
        <v>182</v>
      </c>
      <c r="E66" s="55">
        <v>1</v>
      </c>
      <c r="F66" s="55">
        <v>3821</v>
      </c>
      <c r="G66" s="54" t="s">
        <v>245</v>
      </c>
      <c r="H66" s="79">
        <v>80000</v>
      </c>
      <c r="I66" s="79">
        <v>6400</v>
      </c>
      <c r="J66" s="79">
        <v>86400</v>
      </c>
      <c r="K66" s="79">
        <v>77362</v>
      </c>
      <c r="L66" s="79">
        <v>77362</v>
      </c>
      <c r="M66" s="79">
        <v>77362</v>
      </c>
      <c r="N66" s="79">
        <v>77362</v>
      </c>
      <c r="O66" s="79">
        <v>9038</v>
      </c>
      <c r="P66" s="79"/>
    </row>
    <row r="67" spans="1:16" x14ac:dyDescent="0.2">
      <c r="A67" s="55">
        <v>271</v>
      </c>
      <c r="B67" s="55" t="s">
        <v>180</v>
      </c>
      <c r="C67" s="55" t="s">
        <v>181</v>
      </c>
      <c r="D67" s="55" t="s">
        <v>182</v>
      </c>
      <c r="E67" s="55">
        <v>1</v>
      </c>
      <c r="F67" s="55">
        <v>3831</v>
      </c>
      <c r="G67" s="54" t="s">
        <v>246</v>
      </c>
      <c r="H67" s="79">
        <v>0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/>
    </row>
    <row r="68" spans="1:16" x14ac:dyDescent="0.2">
      <c r="A68" s="55">
        <v>271</v>
      </c>
      <c r="B68" s="55" t="s">
        <v>180</v>
      </c>
      <c r="C68" s="55" t="s">
        <v>181</v>
      </c>
      <c r="D68" s="55" t="s">
        <v>182</v>
      </c>
      <c r="E68" s="55">
        <v>1</v>
      </c>
      <c r="F68" s="55">
        <v>3841</v>
      </c>
      <c r="G68" s="54" t="s">
        <v>247</v>
      </c>
      <c r="H68" s="79">
        <v>0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/>
    </row>
    <row r="69" spans="1:16" x14ac:dyDescent="0.2">
      <c r="A69" s="55">
        <v>271</v>
      </c>
      <c r="B69" s="55" t="s">
        <v>180</v>
      </c>
      <c r="C69" s="55" t="s">
        <v>181</v>
      </c>
      <c r="D69" s="55" t="s">
        <v>182</v>
      </c>
      <c r="E69" s="55">
        <v>1</v>
      </c>
      <c r="F69" s="55">
        <v>3851</v>
      </c>
      <c r="G69" s="54" t="s">
        <v>248</v>
      </c>
      <c r="H69" s="79">
        <v>0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/>
    </row>
    <row r="70" spans="1:16" x14ac:dyDescent="0.2">
      <c r="A70" s="55">
        <v>271</v>
      </c>
      <c r="B70" s="55" t="s">
        <v>180</v>
      </c>
      <c r="C70" s="55" t="s">
        <v>181</v>
      </c>
      <c r="D70" s="55" t="s">
        <v>182</v>
      </c>
      <c r="E70" s="55">
        <v>1</v>
      </c>
      <c r="F70" s="55">
        <v>3852</v>
      </c>
      <c r="G70" s="54" t="s">
        <v>249</v>
      </c>
      <c r="H70" s="79">
        <v>36000</v>
      </c>
      <c r="I70" s="79">
        <v>-3000</v>
      </c>
      <c r="J70" s="79">
        <v>33000</v>
      </c>
      <c r="K70" s="79">
        <v>10832.86</v>
      </c>
      <c r="L70" s="79">
        <v>10832.86</v>
      </c>
      <c r="M70" s="79">
        <v>10832.86</v>
      </c>
      <c r="N70" s="79">
        <v>10832.86</v>
      </c>
      <c r="O70" s="79">
        <v>22167.14</v>
      </c>
      <c r="P70" s="79"/>
    </row>
    <row r="71" spans="1:16" x14ac:dyDescent="0.2">
      <c r="A71" s="55">
        <v>271</v>
      </c>
      <c r="B71" s="55" t="s">
        <v>180</v>
      </c>
      <c r="C71" s="55" t="s">
        <v>181</v>
      </c>
      <c r="D71" s="55" t="s">
        <v>182</v>
      </c>
      <c r="E71" s="55">
        <v>1</v>
      </c>
      <c r="F71" s="55">
        <v>3921</v>
      </c>
      <c r="G71" s="54" t="s">
        <v>250</v>
      </c>
      <c r="H71" s="79">
        <v>1000</v>
      </c>
      <c r="I71" s="79">
        <v>747.26</v>
      </c>
      <c r="J71" s="79">
        <v>1747.26</v>
      </c>
      <c r="K71" s="79">
        <v>862</v>
      </c>
      <c r="L71" s="79">
        <v>862</v>
      </c>
      <c r="M71" s="79">
        <v>862</v>
      </c>
      <c r="N71" s="79">
        <v>862</v>
      </c>
      <c r="O71" s="79">
        <v>885.26</v>
      </c>
      <c r="P71" s="79"/>
    </row>
    <row r="72" spans="1:16" x14ac:dyDescent="0.2">
      <c r="A72" s="55">
        <v>271</v>
      </c>
      <c r="B72" s="55" t="s">
        <v>180</v>
      </c>
      <c r="C72" s="55" t="s">
        <v>181</v>
      </c>
      <c r="D72" s="55" t="s">
        <v>182</v>
      </c>
      <c r="E72" s="55">
        <v>1</v>
      </c>
      <c r="F72" s="55">
        <v>3981</v>
      </c>
      <c r="G72" s="54" t="s">
        <v>251</v>
      </c>
      <c r="H72" s="79">
        <v>69574.438999085265</v>
      </c>
      <c r="I72" s="79">
        <v>1252.7428805947275</v>
      </c>
      <c r="J72" s="79">
        <v>70827.181879679993</v>
      </c>
      <c r="K72" s="79">
        <v>70131.28</v>
      </c>
      <c r="L72" s="79">
        <v>70131.28</v>
      </c>
      <c r="M72" s="79">
        <v>70131.28</v>
      </c>
      <c r="N72" s="79">
        <v>70131.28</v>
      </c>
      <c r="O72" s="79">
        <v>695.90187967999373</v>
      </c>
      <c r="P72" s="79"/>
    </row>
    <row r="73" spans="1:16" x14ac:dyDescent="0.2">
      <c r="A73" s="55">
        <v>271</v>
      </c>
      <c r="B73" s="55" t="s">
        <v>180</v>
      </c>
      <c r="C73" s="55" t="s">
        <v>181</v>
      </c>
      <c r="D73" s="55" t="s">
        <v>182</v>
      </c>
      <c r="E73" s="55">
        <v>1</v>
      </c>
      <c r="F73" s="55">
        <v>4411</v>
      </c>
      <c r="G73" s="54" t="s">
        <v>252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/>
    </row>
    <row r="74" spans="1:16" x14ac:dyDescent="0.2">
      <c r="A74" s="55">
        <v>271</v>
      </c>
      <c r="B74" s="55" t="s">
        <v>180</v>
      </c>
      <c r="C74" s="55" t="s">
        <v>181</v>
      </c>
      <c r="D74" s="55" t="s">
        <v>182</v>
      </c>
      <c r="E74" s="55">
        <v>2</v>
      </c>
      <c r="F74" s="55">
        <v>5111</v>
      </c>
      <c r="G74" s="54" t="s">
        <v>253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/>
    </row>
    <row r="75" spans="1:16" x14ac:dyDescent="0.2">
      <c r="A75" s="55">
        <v>271</v>
      </c>
      <c r="B75" s="55" t="s">
        <v>180</v>
      </c>
      <c r="C75" s="55" t="s">
        <v>181</v>
      </c>
      <c r="D75" s="55" t="s">
        <v>182</v>
      </c>
      <c r="E75" s="55">
        <v>2</v>
      </c>
      <c r="F75" s="55">
        <v>5151</v>
      </c>
      <c r="G75" s="54" t="s">
        <v>254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/>
    </row>
    <row r="76" spans="1:16" x14ac:dyDescent="0.2">
      <c r="A76" s="55">
        <v>271</v>
      </c>
      <c r="B76" s="55" t="s">
        <v>180</v>
      </c>
      <c r="C76" s="55" t="s">
        <v>181</v>
      </c>
      <c r="D76" s="55" t="s">
        <v>182</v>
      </c>
      <c r="E76" s="55">
        <v>2</v>
      </c>
      <c r="F76" s="55">
        <v>5211</v>
      </c>
      <c r="G76" s="54" t="s">
        <v>255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/>
    </row>
    <row r="77" spans="1:16" x14ac:dyDescent="0.2">
      <c r="A77" s="55">
        <v>271</v>
      </c>
      <c r="B77" s="55" t="s">
        <v>180</v>
      </c>
      <c r="C77" s="55" t="s">
        <v>181</v>
      </c>
      <c r="D77" s="55" t="s">
        <v>182</v>
      </c>
      <c r="E77" s="55">
        <v>2</v>
      </c>
      <c r="F77" s="55">
        <v>5231</v>
      </c>
      <c r="G77" s="54" t="s">
        <v>256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/>
    </row>
    <row r="78" spans="1:16" x14ac:dyDescent="0.2">
      <c r="A78" s="55">
        <v>271</v>
      </c>
      <c r="B78" s="55" t="s">
        <v>180</v>
      </c>
      <c r="C78" s="55" t="s">
        <v>181</v>
      </c>
      <c r="D78" s="55" t="s">
        <v>182</v>
      </c>
      <c r="E78" s="55">
        <v>2</v>
      </c>
      <c r="F78" s="55">
        <v>5291</v>
      </c>
      <c r="G78" s="54" t="s">
        <v>257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/>
    </row>
    <row r="79" spans="1:16" x14ac:dyDescent="0.2">
      <c r="A79" s="55">
        <v>271</v>
      </c>
      <c r="B79" s="55" t="s">
        <v>180</v>
      </c>
      <c r="C79" s="55" t="s">
        <v>181</v>
      </c>
      <c r="D79" s="55" t="s">
        <v>182</v>
      </c>
      <c r="E79" s="55">
        <v>2</v>
      </c>
      <c r="F79" s="55">
        <v>5411</v>
      </c>
      <c r="G79" s="54" t="s">
        <v>258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/>
    </row>
    <row r="80" spans="1:16" x14ac:dyDescent="0.2">
      <c r="A80" s="55">
        <v>271</v>
      </c>
      <c r="B80" s="55" t="s">
        <v>180</v>
      </c>
      <c r="C80" s="55" t="s">
        <v>181</v>
      </c>
      <c r="D80" s="55" t="s">
        <v>182</v>
      </c>
      <c r="E80" s="55">
        <v>2</v>
      </c>
      <c r="F80" s="55">
        <v>5621</v>
      </c>
      <c r="G80" s="54" t="s">
        <v>259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/>
    </row>
    <row r="81" spans="1:16" x14ac:dyDescent="0.2">
      <c r="A81" s="55">
        <v>271</v>
      </c>
      <c r="B81" s="55" t="s">
        <v>180</v>
      </c>
      <c r="C81" s="55" t="s">
        <v>181</v>
      </c>
      <c r="D81" s="55" t="s">
        <v>182</v>
      </c>
      <c r="E81" s="55">
        <v>2</v>
      </c>
      <c r="F81" s="55">
        <v>5651</v>
      </c>
      <c r="G81" s="54" t="s">
        <v>260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/>
    </row>
    <row r="82" spans="1:16" x14ac:dyDescent="0.2">
      <c r="A82" s="55">
        <v>271</v>
      </c>
      <c r="B82" s="55" t="s">
        <v>180</v>
      </c>
      <c r="C82" s="55" t="s">
        <v>181</v>
      </c>
      <c r="D82" s="55" t="s">
        <v>182</v>
      </c>
      <c r="E82" s="55">
        <v>2</v>
      </c>
      <c r="F82" s="55">
        <v>6121</v>
      </c>
      <c r="G82" s="54" t="s">
        <v>261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/>
    </row>
    <row r="83" spans="1:16" x14ac:dyDescent="0.2">
      <c r="A83" s="55">
        <v>271</v>
      </c>
      <c r="B83" s="55" t="s">
        <v>180</v>
      </c>
      <c r="C83" s="55" t="s">
        <v>181</v>
      </c>
      <c r="D83" s="55" t="s">
        <v>182</v>
      </c>
      <c r="E83" s="55">
        <v>2</v>
      </c>
      <c r="F83" s="55">
        <v>6321</v>
      </c>
      <c r="G83" s="54" t="s">
        <v>262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/>
    </row>
    <row r="84" spans="1:16" x14ac:dyDescent="0.2">
      <c r="H84" s="79"/>
      <c r="I84" s="79"/>
      <c r="J84" s="79"/>
      <c r="K84" s="79"/>
      <c r="L84" s="79"/>
      <c r="M84" s="79"/>
      <c r="N84" s="79"/>
      <c r="O84" s="79"/>
      <c r="P84" s="79"/>
    </row>
    <row r="85" spans="1:16" x14ac:dyDescent="0.2">
      <c r="H85" s="79"/>
      <c r="I85" s="79"/>
      <c r="J85" s="79"/>
      <c r="K85" s="79"/>
      <c r="L85" s="79"/>
      <c r="M85" s="79"/>
      <c r="N85" s="79"/>
      <c r="O85" s="79"/>
      <c r="P85" s="79"/>
    </row>
    <row r="86" spans="1:16" x14ac:dyDescent="0.2">
      <c r="H86" s="79"/>
      <c r="I86" s="79"/>
      <c r="J86" s="79"/>
      <c r="K86" s="79"/>
      <c r="L86" s="79"/>
      <c r="M86" s="79"/>
      <c r="N86" s="79"/>
      <c r="O86" s="79"/>
      <c r="P86" s="79"/>
    </row>
    <row r="87" spans="1:16" x14ac:dyDescent="0.2">
      <c r="H87" s="79"/>
      <c r="I87" s="79"/>
      <c r="J87" s="79"/>
      <c r="K87" s="79"/>
      <c r="L87" s="79"/>
      <c r="M87" s="79"/>
      <c r="N87" s="79"/>
      <c r="O87" s="79"/>
      <c r="P87" s="79"/>
    </row>
    <row r="88" spans="1:16" x14ac:dyDescent="0.2">
      <c r="H88" s="79"/>
      <c r="I88" s="79"/>
      <c r="J88" s="79"/>
      <c r="K88" s="79"/>
      <c r="L88" s="79"/>
      <c r="M88" s="79"/>
      <c r="N88" s="79"/>
      <c r="O88" s="79"/>
      <c r="P88" s="79"/>
    </row>
    <row r="89" spans="1:16" x14ac:dyDescent="0.2">
      <c r="H89" s="79"/>
      <c r="I89" s="79"/>
      <c r="J89" s="79"/>
      <c r="K89" s="79"/>
      <c r="L89" s="79"/>
      <c r="M89" s="79"/>
      <c r="N89" s="79"/>
      <c r="O89" s="79"/>
      <c r="P89" s="79"/>
    </row>
    <row r="90" spans="1:16" x14ac:dyDescent="0.2">
      <c r="H90" s="79"/>
      <c r="I90" s="79"/>
      <c r="J90" s="79"/>
      <c r="K90" s="79"/>
      <c r="L90" s="79"/>
      <c r="M90" s="79"/>
      <c r="N90" s="79"/>
      <c r="O90" s="79"/>
      <c r="P90" s="79"/>
    </row>
    <row r="91" spans="1:16" x14ac:dyDescent="0.2">
      <c r="H91" s="79"/>
      <c r="I91" s="79"/>
      <c r="J91" s="79"/>
      <c r="K91" s="79"/>
      <c r="L91" s="79"/>
      <c r="M91" s="79"/>
      <c r="N91" s="79"/>
      <c r="O91" s="79"/>
      <c r="P91" s="79"/>
    </row>
    <row r="92" spans="1:16" x14ac:dyDescent="0.2">
      <c r="H92" s="79"/>
      <c r="I92" s="79"/>
      <c r="J92" s="79"/>
      <c r="K92" s="79"/>
      <c r="L92" s="79"/>
      <c r="M92" s="79"/>
      <c r="N92" s="79"/>
      <c r="O92" s="79"/>
      <c r="P92" s="79"/>
    </row>
    <row r="93" spans="1:16" x14ac:dyDescent="0.2">
      <c r="H93" s="79"/>
      <c r="I93" s="79"/>
      <c r="J93" s="79"/>
      <c r="K93" s="79"/>
      <c r="L93" s="79"/>
      <c r="M93" s="79"/>
      <c r="N93" s="79"/>
      <c r="O93" s="79"/>
      <c r="P93" s="79"/>
    </row>
    <row r="94" spans="1:16" x14ac:dyDescent="0.2">
      <c r="H94" s="79"/>
      <c r="I94" s="79"/>
      <c r="J94" s="79"/>
      <c r="K94" s="79"/>
      <c r="L94" s="79"/>
      <c r="M94" s="79"/>
      <c r="N94" s="79"/>
      <c r="O94" s="79"/>
      <c r="P94" s="79"/>
    </row>
    <row r="95" spans="1:16" x14ac:dyDescent="0.2">
      <c r="H95" s="79"/>
      <c r="I95" s="79"/>
      <c r="J95" s="79"/>
      <c r="K95" s="79"/>
      <c r="L95" s="79"/>
      <c r="M95" s="79"/>
      <c r="N95" s="79"/>
      <c r="O95" s="79"/>
      <c r="P95" s="79"/>
    </row>
    <row r="96" spans="1:16" x14ac:dyDescent="0.2">
      <c r="H96" s="79"/>
      <c r="I96" s="79"/>
      <c r="J96" s="79"/>
      <c r="K96" s="79"/>
      <c r="L96" s="79"/>
      <c r="M96" s="79"/>
      <c r="N96" s="79"/>
      <c r="O96" s="79"/>
      <c r="P96" s="79"/>
    </row>
    <row r="97" spans="8:16" x14ac:dyDescent="0.2">
      <c r="H97" s="79"/>
      <c r="I97" s="79"/>
      <c r="J97" s="79"/>
      <c r="K97" s="79"/>
      <c r="L97" s="79"/>
      <c r="M97" s="79"/>
      <c r="N97" s="79"/>
      <c r="O97" s="79"/>
      <c r="P97" s="79"/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/>
    </row>
    <row r="3" spans="1:1" x14ac:dyDescent="0.2">
      <c r="A3" s="52" t="s">
        <v>161</v>
      </c>
    </row>
    <row r="4" spans="1:1" x14ac:dyDescent="0.2">
      <c r="A4" s="52" t="s">
        <v>150</v>
      </c>
    </row>
    <row r="5" spans="1:1" x14ac:dyDescent="0.2">
      <c r="A5" s="52" t="s">
        <v>151</v>
      </c>
    </row>
    <row r="6" spans="1:1" x14ac:dyDescent="0.2">
      <c r="A6" s="52" t="s">
        <v>152</v>
      </c>
    </row>
    <row r="7" spans="1:1" ht="22.5" x14ac:dyDescent="0.2">
      <c r="A7" s="52" t="s">
        <v>153</v>
      </c>
    </row>
    <row r="8" spans="1:1" ht="33.75" x14ac:dyDescent="0.2">
      <c r="A8" s="52" t="s">
        <v>155</v>
      </c>
    </row>
    <row r="9" spans="1:1" ht="22.5" x14ac:dyDescent="0.2">
      <c r="A9" s="52" t="s">
        <v>157</v>
      </c>
    </row>
    <row r="10" spans="1:1" x14ac:dyDescent="0.2">
      <c r="A10" s="52" t="s">
        <v>158</v>
      </c>
    </row>
    <row r="11" spans="1:1" x14ac:dyDescent="0.2">
      <c r="A11" s="52"/>
    </row>
    <row r="12" spans="1:1" x14ac:dyDescent="0.2">
      <c r="A12" s="34" t="s">
        <v>132</v>
      </c>
    </row>
    <row r="13" spans="1:1" x14ac:dyDescent="0.2">
      <c r="A13" s="52" t="s">
        <v>133</v>
      </c>
    </row>
    <row r="14" spans="1:1" ht="11.25" customHeight="1" x14ac:dyDescent="0.2">
      <c r="A14" s="52"/>
    </row>
    <row r="15" spans="1:1" x14ac:dyDescent="0.2">
      <c r="A15" s="34" t="s">
        <v>135</v>
      </c>
    </row>
    <row r="16" spans="1:1" x14ac:dyDescent="0.2">
      <c r="A16" s="52" t="s">
        <v>136</v>
      </c>
    </row>
    <row r="17" spans="1:1" x14ac:dyDescent="0.2">
      <c r="A17" s="52"/>
    </row>
    <row r="18" spans="1:1" x14ac:dyDescent="0.2">
      <c r="A18" s="34" t="s">
        <v>134</v>
      </c>
    </row>
    <row r="19" spans="1:1" ht="39.950000000000003" customHeight="1" x14ac:dyDescent="0.2">
      <c r="A19" s="53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11" sqref="B11"/>
    </sheetView>
  </sheetViews>
  <sheetFormatPr baseColWidth="10" defaultRowHeight="11.25" x14ac:dyDescent="0.2"/>
  <cols>
    <col min="1" max="1" width="9.1640625" style="31" customWidth="1"/>
    <col min="2" max="2" width="85.83203125" style="31" bestFit="1" customWidth="1"/>
    <col min="3" max="8" width="18.33203125" style="31" customWidth="1"/>
    <col min="9" max="16384" width="12" style="31"/>
  </cols>
  <sheetData>
    <row r="1" spans="1:8" ht="50.1" customHeight="1" x14ac:dyDescent="0.2">
      <c r="A1" s="80" t="s">
        <v>177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50" t="s">
        <v>31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C4+C6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12"/>
      <c r="B4" s="24" t="s">
        <v>56</v>
      </c>
      <c r="C4" s="17">
        <f t="shared" ref="C4:H4" si="1">+C5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12">
        <v>31111</v>
      </c>
      <c r="B5" s="13" t="s">
        <v>55</v>
      </c>
      <c r="C5" s="19"/>
      <c r="D5" s="19"/>
      <c r="E5" s="19"/>
      <c r="F5" s="19"/>
      <c r="G5" s="19"/>
      <c r="H5" s="20"/>
    </row>
    <row r="6" spans="1:8" x14ac:dyDescent="0.2">
      <c r="A6" s="12"/>
      <c r="B6" s="24" t="s">
        <v>44</v>
      </c>
      <c r="C6" s="17">
        <f t="shared" ref="C6:H6" si="2">SUM(C7:C12)</f>
        <v>0</v>
      </c>
      <c r="D6" s="17">
        <f t="shared" si="2"/>
        <v>0</v>
      </c>
      <c r="E6" s="17">
        <f t="shared" si="2"/>
        <v>0</v>
      </c>
      <c r="F6" s="17">
        <f t="shared" si="2"/>
        <v>0</v>
      </c>
      <c r="G6" s="17">
        <f t="shared" si="2"/>
        <v>0</v>
      </c>
      <c r="H6" s="18">
        <f t="shared" si="2"/>
        <v>0</v>
      </c>
    </row>
    <row r="7" spans="1:8" x14ac:dyDescent="0.2">
      <c r="A7" s="12">
        <v>31120</v>
      </c>
      <c r="B7" s="13" t="s">
        <v>28</v>
      </c>
      <c r="C7" s="19"/>
      <c r="D7" s="19"/>
      <c r="E7" s="19"/>
      <c r="F7" s="19"/>
      <c r="G7" s="19"/>
      <c r="H7" s="20"/>
    </row>
    <row r="8" spans="1:8" x14ac:dyDescent="0.2">
      <c r="A8" s="12">
        <v>31210</v>
      </c>
      <c r="B8" s="13" t="s">
        <v>45</v>
      </c>
      <c r="C8" s="19"/>
      <c r="D8" s="19"/>
      <c r="E8" s="19"/>
      <c r="F8" s="19"/>
      <c r="G8" s="19"/>
      <c r="H8" s="20"/>
    </row>
    <row r="9" spans="1:8" x14ac:dyDescent="0.2">
      <c r="A9" s="12">
        <v>31220</v>
      </c>
      <c r="B9" s="13" t="s">
        <v>46</v>
      </c>
      <c r="C9" s="19"/>
      <c r="D9" s="19"/>
      <c r="E9" s="19"/>
      <c r="F9" s="19"/>
      <c r="G9" s="19"/>
      <c r="H9" s="20"/>
    </row>
    <row r="10" spans="1:8" x14ac:dyDescent="0.2">
      <c r="A10" s="12">
        <v>32200</v>
      </c>
      <c r="B10" s="13" t="s">
        <v>53</v>
      </c>
      <c r="C10" s="19"/>
      <c r="D10" s="19"/>
      <c r="E10" s="19"/>
      <c r="F10" s="19"/>
      <c r="G10" s="19"/>
      <c r="H10" s="20"/>
    </row>
    <row r="11" spans="1:8" x14ac:dyDescent="0.2">
      <c r="A11" s="12">
        <v>32300</v>
      </c>
      <c r="B11" s="13" t="s">
        <v>54</v>
      </c>
      <c r="C11" s="19"/>
      <c r="D11" s="19"/>
      <c r="E11" s="19"/>
      <c r="F11" s="19"/>
      <c r="G11" s="19"/>
      <c r="H11" s="20"/>
    </row>
    <row r="12" spans="1:8" x14ac:dyDescent="0.2">
      <c r="A12" s="14">
        <v>32400</v>
      </c>
      <c r="B12" s="15" t="s">
        <v>30</v>
      </c>
      <c r="C12" s="21"/>
      <c r="D12" s="21"/>
      <c r="E12" s="21"/>
      <c r="F12" s="21"/>
      <c r="G12" s="21"/>
      <c r="H12" s="22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161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133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9.950000000000003" customHeight="1" x14ac:dyDescent="0.2">
      <c r="A18" s="53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activeCell="F20" sqref="F20"/>
    </sheetView>
  </sheetViews>
  <sheetFormatPr baseColWidth="10" defaultRowHeight="11.25" x14ac:dyDescent="0.2"/>
  <cols>
    <col min="1" max="1" width="7.1640625" style="35" bestFit="1" customWidth="1"/>
    <col min="2" max="2" width="72.83203125" style="35" customWidth="1"/>
    <col min="3" max="8" width="18.33203125" style="35" customWidth="1"/>
    <col min="9" max="16384" width="12" style="35"/>
  </cols>
  <sheetData>
    <row r="1" spans="1:8" ht="50.1" customHeight="1" x14ac:dyDescent="0.2">
      <c r="A1" s="80" t="s">
        <v>267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40" t="s">
        <v>0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16" t="s">
        <v>12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1">
        <v>0</v>
      </c>
    </row>
    <row r="4" spans="1:8" x14ac:dyDescent="0.2">
      <c r="A4" s="36">
        <v>1</v>
      </c>
      <c r="B4" s="37" t="s">
        <v>32</v>
      </c>
      <c r="C4" s="58"/>
      <c r="D4" s="58"/>
      <c r="E4" s="58"/>
      <c r="F4" s="58"/>
      <c r="G4" s="58"/>
      <c r="H4" s="59"/>
    </row>
    <row r="5" spans="1:8" x14ac:dyDescent="0.2">
      <c r="A5" s="38">
        <v>11</v>
      </c>
      <c r="B5" s="76" t="s">
        <v>166</v>
      </c>
      <c r="C5" s="58"/>
      <c r="D5" s="58"/>
      <c r="E5" s="58"/>
      <c r="F5" s="58"/>
      <c r="G5" s="58"/>
      <c r="H5" s="59"/>
    </row>
    <row r="6" spans="1:8" x14ac:dyDescent="0.2">
      <c r="A6" s="38">
        <v>12</v>
      </c>
      <c r="B6" s="76" t="s">
        <v>33</v>
      </c>
      <c r="C6" s="58"/>
      <c r="D6" s="58"/>
      <c r="E6" s="58"/>
      <c r="F6" s="58"/>
      <c r="G6" s="58"/>
      <c r="H6" s="59"/>
    </row>
    <row r="7" spans="1:8" x14ac:dyDescent="0.2">
      <c r="A7" s="38">
        <v>13</v>
      </c>
      <c r="B7" s="76" t="s">
        <v>167</v>
      </c>
      <c r="C7" s="58"/>
      <c r="D7" s="58"/>
      <c r="E7" s="58"/>
      <c r="F7" s="58"/>
      <c r="G7" s="58"/>
      <c r="H7" s="59"/>
    </row>
    <row r="8" spans="1:8" x14ac:dyDescent="0.2">
      <c r="A8" s="38">
        <v>14</v>
      </c>
      <c r="B8" s="76" t="s">
        <v>18</v>
      </c>
      <c r="C8" s="58"/>
      <c r="D8" s="58"/>
      <c r="E8" s="58"/>
      <c r="F8" s="58"/>
      <c r="G8" s="58"/>
      <c r="H8" s="59"/>
    </row>
    <row r="9" spans="1:8" x14ac:dyDescent="0.2">
      <c r="A9" s="38">
        <v>15</v>
      </c>
      <c r="B9" s="76" t="s">
        <v>39</v>
      </c>
      <c r="C9" s="58"/>
      <c r="D9" s="58"/>
      <c r="E9" s="58"/>
      <c r="F9" s="58"/>
      <c r="G9" s="58"/>
      <c r="H9" s="59"/>
    </row>
    <row r="10" spans="1:8" x14ac:dyDescent="0.2">
      <c r="A10" s="38">
        <v>16</v>
      </c>
      <c r="B10" s="76" t="s">
        <v>34</v>
      </c>
      <c r="C10" s="58"/>
      <c r="D10" s="58"/>
      <c r="E10" s="58"/>
      <c r="F10" s="58"/>
      <c r="G10" s="58"/>
      <c r="H10" s="59"/>
    </row>
    <row r="11" spans="1:8" x14ac:dyDescent="0.2">
      <c r="A11" s="38">
        <v>17</v>
      </c>
      <c r="B11" s="76" t="s">
        <v>168</v>
      </c>
      <c r="C11" s="58"/>
      <c r="D11" s="58"/>
      <c r="E11" s="58"/>
      <c r="F11" s="58"/>
      <c r="G11" s="58"/>
      <c r="H11" s="59"/>
    </row>
    <row r="12" spans="1:8" x14ac:dyDescent="0.2">
      <c r="A12" s="38">
        <v>18</v>
      </c>
      <c r="B12" s="76" t="s">
        <v>35</v>
      </c>
      <c r="C12" s="58"/>
      <c r="D12" s="58"/>
      <c r="E12" s="58"/>
      <c r="F12" s="58"/>
      <c r="G12" s="58"/>
      <c r="H12" s="59"/>
    </row>
    <row r="13" spans="1:8" x14ac:dyDescent="0.2">
      <c r="A13" s="36">
        <v>2</v>
      </c>
      <c r="B13" s="37" t="s">
        <v>36</v>
      </c>
      <c r="C13" s="58"/>
      <c r="D13" s="58"/>
      <c r="E13" s="58"/>
      <c r="F13" s="58"/>
      <c r="G13" s="58"/>
      <c r="H13" s="59"/>
    </row>
    <row r="14" spans="1:8" x14ac:dyDescent="0.2">
      <c r="A14" s="38">
        <v>21</v>
      </c>
      <c r="B14" s="76" t="s">
        <v>169</v>
      </c>
      <c r="C14" s="58"/>
      <c r="D14" s="58"/>
      <c r="E14" s="58"/>
      <c r="F14" s="58"/>
      <c r="G14" s="58"/>
      <c r="H14" s="59"/>
    </row>
    <row r="15" spans="1:8" x14ac:dyDescent="0.2">
      <c r="A15" s="38">
        <v>22</v>
      </c>
      <c r="B15" s="76" t="s">
        <v>47</v>
      </c>
      <c r="C15" s="58"/>
      <c r="D15" s="58"/>
      <c r="E15" s="58"/>
      <c r="F15" s="58"/>
      <c r="G15" s="58"/>
      <c r="H15" s="59"/>
    </row>
    <row r="16" spans="1:8" x14ac:dyDescent="0.2">
      <c r="A16" s="38">
        <v>23</v>
      </c>
      <c r="B16" s="76" t="s">
        <v>37</v>
      </c>
      <c r="C16" s="58"/>
      <c r="D16" s="58"/>
      <c r="E16" s="58"/>
      <c r="F16" s="58"/>
      <c r="G16" s="58"/>
      <c r="H16" s="59"/>
    </row>
    <row r="17" spans="1:8" x14ac:dyDescent="0.2">
      <c r="A17" s="38">
        <v>24</v>
      </c>
      <c r="B17" s="76" t="s">
        <v>170</v>
      </c>
      <c r="C17" s="58"/>
      <c r="D17" s="58"/>
      <c r="E17" s="58"/>
      <c r="F17" s="58"/>
      <c r="G17" s="58"/>
      <c r="H17" s="59"/>
    </row>
    <row r="18" spans="1:8" x14ac:dyDescent="0.2">
      <c r="A18" s="38">
        <v>25</v>
      </c>
      <c r="B18" s="76" t="s">
        <v>171</v>
      </c>
      <c r="C18" s="58"/>
      <c r="D18" s="58"/>
      <c r="E18" s="58"/>
      <c r="F18" s="58"/>
      <c r="G18" s="58"/>
      <c r="H18" s="59"/>
    </row>
    <row r="19" spans="1:8" x14ac:dyDescent="0.2">
      <c r="A19" s="38">
        <v>26</v>
      </c>
      <c r="B19" s="76" t="s">
        <v>172</v>
      </c>
      <c r="C19" s="58"/>
      <c r="D19" s="58"/>
      <c r="E19" s="58"/>
      <c r="F19" s="58"/>
      <c r="G19" s="58"/>
      <c r="H19" s="59"/>
    </row>
    <row r="20" spans="1:8" x14ac:dyDescent="0.2">
      <c r="A20" s="38">
        <v>27</v>
      </c>
      <c r="B20" s="76" t="s">
        <v>19</v>
      </c>
      <c r="C20" s="58">
        <f>+[1]EAEPE!H3</f>
        <v>8311215.1999363974</v>
      </c>
      <c r="D20" s="58">
        <f>+[1]EAEPE!I3</f>
        <v>2616546.6028805943</v>
      </c>
      <c r="E20" s="58">
        <f>+[1]EAEPE!J3</f>
        <v>10927761.802816993</v>
      </c>
      <c r="F20" s="58">
        <f>+[1]EAEPE!L3</f>
        <v>10337097.649999999</v>
      </c>
      <c r="G20" s="58">
        <f>+[1]EAEPE!M3</f>
        <v>10344190.599999998</v>
      </c>
      <c r="H20" s="59">
        <f>+[1]EAEPE!O3</f>
        <v>590664.15281699179</v>
      </c>
    </row>
    <row r="21" spans="1:8" x14ac:dyDescent="0.2">
      <c r="A21" s="36">
        <v>3</v>
      </c>
      <c r="B21" s="37" t="s">
        <v>173</v>
      </c>
      <c r="C21" s="58"/>
      <c r="D21" s="58"/>
      <c r="E21" s="58"/>
      <c r="F21" s="58"/>
      <c r="G21" s="58"/>
      <c r="H21" s="59"/>
    </row>
    <row r="22" spans="1:8" x14ac:dyDescent="0.2">
      <c r="A22" s="38">
        <v>31</v>
      </c>
      <c r="B22" s="76" t="s">
        <v>48</v>
      </c>
      <c r="C22" s="58"/>
      <c r="D22" s="58"/>
      <c r="E22" s="58"/>
      <c r="F22" s="58"/>
      <c r="G22" s="58"/>
      <c r="H22" s="59"/>
    </row>
    <row r="23" spans="1:8" x14ac:dyDescent="0.2">
      <c r="A23" s="38">
        <v>32</v>
      </c>
      <c r="B23" s="76" t="s">
        <v>40</v>
      </c>
      <c r="C23" s="58"/>
      <c r="D23" s="58"/>
      <c r="E23" s="58"/>
      <c r="F23" s="58"/>
      <c r="G23" s="58"/>
      <c r="H23" s="59"/>
    </row>
    <row r="24" spans="1:8" x14ac:dyDescent="0.2">
      <c r="A24" s="38">
        <v>33</v>
      </c>
      <c r="B24" s="76" t="s">
        <v>49</v>
      </c>
      <c r="C24" s="58"/>
      <c r="D24" s="58"/>
      <c r="E24" s="58"/>
      <c r="F24" s="58"/>
      <c r="G24" s="58"/>
      <c r="H24" s="59"/>
    </row>
    <row r="25" spans="1:8" x14ac:dyDescent="0.2">
      <c r="A25" s="38">
        <v>34</v>
      </c>
      <c r="B25" s="76" t="s">
        <v>174</v>
      </c>
      <c r="C25" s="58"/>
      <c r="D25" s="58"/>
      <c r="E25" s="58"/>
      <c r="F25" s="58"/>
      <c r="G25" s="58"/>
      <c r="H25" s="59"/>
    </row>
    <row r="26" spans="1:8" x14ac:dyDescent="0.2">
      <c r="A26" s="38">
        <v>35</v>
      </c>
      <c r="B26" s="76" t="s">
        <v>38</v>
      </c>
      <c r="C26" s="58"/>
      <c r="D26" s="58"/>
      <c r="E26" s="58"/>
      <c r="F26" s="58"/>
      <c r="G26" s="58"/>
      <c r="H26" s="59"/>
    </row>
    <row r="27" spans="1:8" x14ac:dyDescent="0.2">
      <c r="A27" s="38">
        <v>36</v>
      </c>
      <c r="B27" s="76" t="s">
        <v>20</v>
      </c>
      <c r="C27" s="58"/>
      <c r="D27" s="58"/>
      <c r="E27" s="58"/>
      <c r="F27" s="58"/>
      <c r="G27" s="58"/>
      <c r="H27" s="59"/>
    </row>
    <row r="28" spans="1:8" x14ac:dyDescent="0.2">
      <c r="A28" s="38">
        <v>37</v>
      </c>
      <c r="B28" s="76" t="s">
        <v>21</v>
      </c>
      <c r="C28" s="58"/>
      <c r="D28" s="58"/>
      <c r="E28" s="58"/>
      <c r="F28" s="58"/>
      <c r="G28" s="58"/>
      <c r="H28" s="59"/>
    </row>
    <row r="29" spans="1:8" x14ac:dyDescent="0.2">
      <c r="A29" s="38">
        <v>38</v>
      </c>
      <c r="B29" s="76" t="s">
        <v>175</v>
      </c>
      <c r="C29" s="58"/>
      <c r="D29" s="58"/>
      <c r="E29" s="58"/>
      <c r="F29" s="58"/>
      <c r="G29" s="58"/>
      <c r="H29" s="59"/>
    </row>
    <row r="30" spans="1:8" x14ac:dyDescent="0.2">
      <c r="A30" s="38">
        <v>39</v>
      </c>
      <c r="B30" s="76" t="s">
        <v>50</v>
      </c>
      <c r="C30" s="58"/>
      <c r="D30" s="58"/>
      <c r="E30" s="58"/>
      <c r="F30" s="58"/>
      <c r="G30" s="58"/>
      <c r="H30" s="59"/>
    </row>
    <row r="31" spans="1:8" x14ac:dyDescent="0.2">
      <c r="A31" s="36">
        <v>4</v>
      </c>
      <c r="B31" s="37" t="s">
        <v>51</v>
      </c>
      <c r="C31" s="58"/>
      <c r="D31" s="58"/>
      <c r="E31" s="58"/>
      <c r="F31" s="58"/>
      <c r="G31" s="58"/>
      <c r="H31" s="59"/>
    </row>
    <row r="32" spans="1:8" x14ac:dyDescent="0.2">
      <c r="A32" s="38">
        <v>41</v>
      </c>
      <c r="B32" s="76" t="s">
        <v>176</v>
      </c>
      <c r="C32" s="58"/>
      <c r="D32" s="58"/>
      <c r="E32" s="58"/>
      <c r="F32" s="58"/>
      <c r="G32" s="58"/>
      <c r="H32" s="59"/>
    </row>
    <row r="33" spans="1:8" ht="22.5" x14ac:dyDescent="0.2">
      <c r="A33" s="38">
        <v>42</v>
      </c>
      <c r="B33" s="76" t="s">
        <v>41</v>
      </c>
      <c r="C33" s="58"/>
      <c r="D33" s="58"/>
      <c r="E33" s="58"/>
      <c r="F33" s="58"/>
      <c r="G33" s="58"/>
      <c r="H33" s="59"/>
    </row>
    <row r="34" spans="1:8" x14ac:dyDescent="0.2">
      <c r="A34" s="38">
        <v>43</v>
      </c>
      <c r="B34" s="76" t="s">
        <v>52</v>
      </c>
      <c r="C34" s="58"/>
      <c r="D34" s="58"/>
      <c r="E34" s="58"/>
      <c r="F34" s="58"/>
      <c r="G34" s="58"/>
      <c r="H34" s="59"/>
    </row>
    <row r="35" spans="1:8" x14ac:dyDescent="0.2">
      <c r="A35" s="39">
        <v>44</v>
      </c>
      <c r="B35" s="77" t="s">
        <v>22</v>
      </c>
      <c r="C35" s="63"/>
      <c r="D35" s="63"/>
      <c r="E35" s="63"/>
      <c r="F35" s="63"/>
      <c r="G35" s="63"/>
      <c r="H35" s="64"/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160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133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9.950000000000003" customHeight="1" x14ac:dyDescent="0.2">
      <c r="A18" s="53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145</v>
      </c>
    </row>
    <row r="3" spans="1:1" x14ac:dyDescent="0.2">
      <c r="A3" s="52" t="s">
        <v>146</v>
      </c>
    </row>
    <row r="4" spans="1:1" x14ac:dyDescent="0.2">
      <c r="A4" s="78" t="s">
        <v>178</v>
      </c>
    </row>
    <row r="5" spans="1:1" x14ac:dyDescent="0.2">
      <c r="A5" s="52" t="s">
        <v>147</v>
      </c>
    </row>
    <row r="6" spans="1:1" ht="22.5" x14ac:dyDescent="0.2">
      <c r="A6" s="56" t="s">
        <v>148</v>
      </c>
    </row>
    <row r="7" spans="1:1" x14ac:dyDescent="0.2">
      <c r="A7" s="56" t="s">
        <v>149</v>
      </c>
    </row>
    <row r="8" spans="1:1" x14ac:dyDescent="0.2">
      <c r="A8" s="52" t="s">
        <v>150</v>
      </c>
    </row>
    <row r="9" spans="1:1" x14ac:dyDescent="0.2">
      <c r="A9" s="52" t="s">
        <v>151</v>
      </c>
    </row>
    <row r="10" spans="1:1" x14ac:dyDescent="0.2">
      <c r="A10" s="52" t="s">
        <v>152</v>
      </c>
    </row>
    <row r="11" spans="1:1" x14ac:dyDescent="0.2">
      <c r="A11" s="52" t="s">
        <v>153</v>
      </c>
    </row>
    <row r="12" spans="1:1" ht="33.75" x14ac:dyDescent="0.2">
      <c r="A12" s="52" t="s">
        <v>154</v>
      </c>
    </row>
    <row r="13" spans="1:1" ht="33.75" x14ac:dyDescent="0.2">
      <c r="A13" s="52" t="s">
        <v>155</v>
      </c>
    </row>
    <row r="14" spans="1:1" ht="22.5" x14ac:dyDescent="0.2">
      <c r="A14" s="52" t="s">
        <v>156</v>
      </c>
    </row>
    <row r="15" spans="1:1" x14ac:dyDescent="0.2">
      <c r="A15" s="52" t="s">
        <v>157</v>
      </c>
    </row>
    <row r="16" spans="1:1" x14ac:dyDescent="0.2">
      <c r="A16" s="52" t="s">
        <v>158</v>
      </c>
    </row>
    <row r="17" spans="1:1" x14ac:dyDescent="0.2">
      <c r="A17" s="52"/>
    </row>
    <row r="18" spans="1:1" x14ac:dyDescent="0.2">
      <c r="A18" s="34" t="s">
        <v>132</v>
      </c>
    </row>
    <row r="19" spans="1:1" x14ac:dyDescent="0.2">
      <c r="A19" s="52" t="s">
        <v>142</v>
      </c>
    </row>
    <row r="20" spans="1:1" x14ac:dyDescent="0.2">
      <c r="A20" s="52"/>
    </row>
    <row r="21" spans="1:1" x14ac:dyDescent="0.2">
      <c r="A21" s="34" t="s">
        <v>135</v>
      </c>
    </row>
    <row r="22" spans="1:1" x14ac:dyDescent="0.2">
      <c r="A22" s="52" t="s">
        <v>141</v>
      </c>
    </row>
    <row r="23" spans="1:1" x14ac:dyDescent="0.2">
      <c r="A23" s="52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" activePane="bottomLeft" state="frozen"/>
      <selection pane="bottomLeft" activeCell="H4" sqref="H4"/>
    </sheetView>
  </sheetViews>
  <sheetFormatPr baseColWidth="10" defaultRowHeight="11.25" x14ac:dyDescent="0.2"/>
  <cols>
    <col min="1" max="1" width="9.1640625" style="31" customWidth="1"/>
    <col min="2" max="2" width="61.1640625" style="31" bestFit="1" customWidth="1"/>
    <col min="3" max="3" width="18.33203125" style="31" customWidth="1"/>
    <col min="4" max="4" width="19.83203125" style="31" customWidth="1"/>
    <col min="5" max="8" width="18.33203125" style="31" customWidth="1"/>
    <col min="9" max="16384" width="12" style="31"/>
  </cols>
  <sheetData>
    <row r="1" spans="1:8" ht="60" customHeight="1" x14ac:dyDescent="0.2">
      <c r="A1" s="80" t="s">
        <v>263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40" t="s">
        <v>3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32">
        <v>900001</v>
      </c>
      <c r="B3" s="9" t="s">
        <v>12</v>
      </c>
      <c r="C3" s="10">
        <f>+C4+C12+C22+C32+C42+C52+C56+C64+C68</f>
        <v>8311215.1999363974</v>
      </c>
      <c r="D3" s="10">
        <f>+D4+D12+D22+D32+D42+D52+D56+D64+D68</f>
        <v>2616546.6028805943</v>
      </c>
      <c r="E3" s="10">
        <f>+E4+E12+E22+E32+E42+E52+E56+E64+E68</f>
        <v>10927761.802816993</v>
      </c>
      <c r="F3" s="10">
        <f>+F4+F12+F22+F32+F42+F52+F56+F64+F68</f>
        <v>10337097.649999999</v>
      </c>
      <c r="G3" s="10">
        <f>+G4+G12+G22+G32+G42+G52+G56+G64+G68</f>
        <v>10344190.600000001</v>
      </c>
      <c r="H3" s="59">
        <f t="shared" ref="H3" si="0">+E3-F3</f>
        <v>590664.15281699412</v>
      </c>
    </row>
    <row r="4" spans="1:8" x14ac:dyDescent="0.2">
      <c r="A4" s="57">
        <v>1000</v>
      </c>
      <c r="B4" s="24" t="s">
        <v>59</v>
      </c>
      <c r="C4" s="58">
        <v>7091647.7009373121</v>
      </c>
      <c r="D4" s="58">
        <v>1400000</v>
      </c>
      <c r="E4" s="58">
        <v>8491647.7009373121</v>
      </c>
      <c r="F4" s="58">
        <v>8258523.0899999999</v>
      </c>
      <c r="G4" s="58">
        <v>8265616.04</v>
      </c>
      <c r="H4" s="59">
        <v>233124.61093731225</v>
      </c>
    </row>
    <row r="5" spans="1:8" x14ac:dyDescent="0.2">
      <c r="A5" s="57">
        <v>1100</v>
      </c>
      <c r="B5" s="60" t="s">
        <v>60</v>
      </c>
      <c r="C5" s="58">
        <v>2971351.8739840002</v>
      </c>
      <c r="D5" s="58">
        <v>-40000</v>
      </c>
      <c r="E5" s="58">
        <v>2931351.8739840002</v>
      </c>
      <c r="F5" s="58">
        <v>2874600.3100000005</v>
      </c>
      <c r="G5" s="58">
        <v>2874600.3100000005</v>
      </c>
      <c r="H5" s="59">
        <v>56751.563983999658</v>
      </c>
    </row>
    <row r="6" spans="1:8" x14ac:dyDescent="0.2">
      <c r="A6" s="57">
        <v>1200</v>
      </c>
      <c r="B6" s="60" t="s">
        <v>61</v>
      </c>
      <c r="C6" s="58">
        <v>2106000</v>
      </c>
      <c r="D6" s="58">
        <v>1400000</v>
      </c>
      <c r="E6" s="58">
        <v>3506000</v>
      </c>
      <c r="F6" s="58">
        <v>3471423.28</v>
      </c>
      <c r="G6" s="58">
        <v>3471423.28</v>
      </c>
      <c r="H6" s="59">
        <v>34576.720000000205</v>
      </c>
    </row>
    <row r="7" spans="1:8" x14ac:dyDescent="0.2">
      <c r="A7" s="57">
        <v>1300</v>
      </c>
      <c r="B7" s="60" t="s">
        <v>62</v>
      </c>
      <c r="C7" s="58">
        <v>522999.99999999994</v>
      </c>
      <c r="D7" s="58">
        <v>18000</v>
      </c>
      <c r="E7" s="58">
        <v>540999.99999999988</v>
      </c>
      <c r="F7" s="58">
        <v>511630.36</v>
      </c>
      <c r="G7" s="58">
        <v>511630.36</v>
      </c>
      <c r="H7" s="59">
        <v>29369.639999999898</v>
      </c>
    </row>
    <row r="8" spans="1:8" x14ac:dyDescent="0.2">
      <c r="A8" s="57">
        <v>1400</v>
      </c>
      <c r="B8" s="60" t="s">
        <v>63</v>
      </c>
      <c r="C8" s="58">
        <v>699600</v>
      </c>
      <c r="D8" s="58">
        <v>-9000</v>
      </c>
      <c r="E8" s="58">
        <v>690600</v>
      </c>
      <c r="F8" s="58">
        <v>649468.33000000007</v>
      </c>
      <c r="G8" s="58">
        <v>649468.33000000007</v>
      </c>
      <c r="H8" s="59">
        <v>41131.669999999925</v>
      </c>
    </row>
    <row r="9" spans="1:8" x14ac:dyDescent="0.2">
      <c r="A9" s="57">
        <v>1500</v>
      </c>
      <c r="B9" s="60" t="s">
        <v>64</v>
      </c>
      <c r="C9" s="58">
        <v>791695.82695331203</v>
      </c>
      <c r="D9" s="58">
        <v>31000</v>
      </c>
      <c r="E9" s="58">
        <v>822695.82695331203</v>
      </c>
      <c r="F9" s="58">
        <v>751400.81</v>
      </c>
      <c r="G9" s="58">
        <v>758493.76</v>
      </c>
      <c r="H9" s="59">
        <v>71295.016953311977</v>
      </c>
    </row>
    <row r="10" spans="1:8" x14ac:dyDescent="0.2">
      <c r="A10" s="57">
        <v>1600</v>
      </c>
      <c r="B10" s="60" t="s">
        <v>65</v>
      </c>
      <c r="C10" s="58"/>
      <c r="D10" s="58"/>
      <c r="E10" s="58"/>
      <c r="F10" s="58"/>
      <c r="G10" s="58"/>
      <c r="H10" s="59">
        <v>0</v>
      </c>
    </row>
    <row r="11" spans="1:8" x14ac:dyDescent="0.2">
      <c r="A11" s="57">
        <v>1700</v>
      </c>
      <c r="B11" s="60" t="s">
        <v>66</v>
      </c>
      <c r="C11" s="58"/>
      <c r="D11" s="58"/>
      <c r="E11" s="58"/>
      <c r="F11" s="58"/>
      <c r="G11" s="58"/>
      <c r="H11" s="59">
        <v>0</v>
      </c>
    </row>
    <row r="12" spans="1:8" x14ac:dyDescent="0.2">
      <c r="A12" s="57">
        <v>2000</v>
      </c>
      <c r="B12" s="24" t="s">
        <v>67</v>
      </c>
      <c r="C12" s="58">
        <v>164000</v>
      </c>
      <c r="D12" s="58">
        <v>0</v>
      </c>
      <c r="E12" s="58">
        <v>164000</v>
      </c>
      <c r="F12" s="58">
        <v>140294.34</v>
      </c>
      <c r="G12" s="58">
        <v>140294.34</v>
      </c>
      <c r="H12" s="59">
        <v>23705.660000000003</v>
      </c>
    </row>
    <row r="13" spans="1:8" x14ac:dyDescent="0.2">
      <c r="A13" s="57">
        <v>2100</v>
      </c>
      <c r="B13" s="60" t="s">
        <v>68</v>
      </c>
      <c r="C13" s="58">
        <v>89000</v>
      </c>
      <c r="D13" s="58">
        <v>10000</v>
      </c>
      <c r="E13" s="58">
        <v>99000</v>
      </c>
      <c r="F13" s="58">
        <v>92599.34</v>
      </c>
      <c r="G13" s="58">
        <v>92599.34</v>
      </c>
      <c r="H13" s="59">
        <v>6400.6600000000035</v>
      </c>
    </row>
    <row r="14" spans="1:8" x14ac:dyDescent="0.2">
      <c r="A14" s="57">
        <v>2200</v>
      </c>
      <c r="B14" s="60" t="s">
        <v>69</v>
      </c>
      <c r="C14" s="58">
        <v>19500</v>
      </c>
      <c r="D14" s="58">
        <v>0</v>
      </c>
      <c r="E14" s="58">
        <v>19500</v>
      </c>
      <c r="F14" s="58">
        <v>6695</v>
      </c>
      <c r="G14" s="58">
        <v>6695</v>
      </c>
      <c r="H14" s="59">
        <v>12805</v>
      </c>
    </row>
    <row r="15" spans="1:8" x14ac:dyDescent="0.2">
      <c r="A15" s="57">
        <v>2300</v>
      </c>
      <c r="B15" s="60" t="s">
        <v>70</v>
      </c>
      <c r="C15" s="58">
        <v>0</v>
      </c>
      <c r="D15" s="58">
        <v>0</v>
      </c>
      <c r="E15" s="58">
        <v>0</v>
      </c>
      <c r="F15" s="58"/>
      <c r="G15" s="58"/>
      <c r="H15" s="59">
        <v>0</v>
      </c>
    </row>
    <row r="16" spans="1:8" x14ac:dyDescent="0.2">
      <c r="A16" s="57">
        <v>2400</v>
      </c>
      <c r="B16" s="60" t="s">
        <v>71</v>
      </c>
      <c r="C16" s="58">
        <v>4500</v>
      </c>
      <c r="D16" s="58">
        <v>0</v>
      </c>
      <c r="E16" s="58">
        <v>4500</v>
      </c>
      <c r="F16" s="58">
        <v>0</v>
      </c>
      <c r="G16" s="58">
        <v>0</v>
      </c>
      <c r="H16" s="59">
        <v>4500</v>
      </c>
    </row>
    <row r="17" spans="1:8" x14ac:dyDescent="0.2">
      <c r="A17" s="57">
        <v>2500</v>
      </c>
      <c r="B17" s="60" t="s">
        <v>72</v>
      </c>
      <c r="C17" s="58"/>
      <c r="D17" s="58"/>
      <c r="E17" s="58"/>
      <c r="F17" s="58"/>
      <c r="G17" s="58"/>
      <c r="H17" s="59">
        <v>0</v>
      </c>
    </row>
    <row r="18" spans="1:8" x14ac:dyDescent="0.2">
      <c r="A18" s="57">
        <v>2600</v>
      </c>
      <c r="B18" s="60" t="s">
        <v>73</v>
      </c>
      <c r="C18" s="58">
        <v>51000</v>
      </c>
      <c r="D18" s="58">
        <v>-10000</v>
      </c>
      <c r="E18" s="58">
        <v>41000</v>
      </c>
      <c r="F18" s="58">
        <v>41000</v>
      </c>
      <c r="G18" s="58">
        <v>41000</v>
      </c>
      <c r="H18" s="59">
        <v>0</v>
      </c>
    </row>
    <row r="19" spans="1:8" x14ac:dyDescent="0.2">
      <c r="A19" s="57">
        <v>2700</v>
      </c>
      <c r="B19" s="60" t="s">
        <v>74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9">
        <v>0</v>
      </c>
    </row>
    <row r="20" spans="1:8" x14ac:dyDescent="0.2">
      <c r="A20" s="57">
        <v>2800</v>
      </c>
      <c r="B20" s="60" t="s">
        <v>75</v>
      </c>
      <c r="C20" s="58"/>
      <c r="D20" s="58"/>
      <c r="E20" s="58"/>
      <c r="F20" s="58"/>
      <c r="G20" s="58"/>
      <c r="H20" s="59">
        <v>0</v>
      </c>
    </row>
    <row r="21" spans="1:8" x14ac:dyDescent="0.2">
      <c r="A21" s="57">
        <v>2900</v>
      </c>
      <c r="B21" s="60" t="s">
        <v>76</v>
      </c>
      <c r="C21" s="58"/>
      <c r="D21" s="58"/>
      <c r="E21" s="58"/>
      <c r="F21" s="58"/>
      <c r="G21" s="58"/>
      <c r="H21" s="59">
        <v>0</v>
      </c>
    </row>
    <row r="22" spans="1:8" x14ac:dyDescent="0.2">
      <c r="A22" s="57">
        <v>3000</v>
      </c>
      <c r="B22" s="24" t="s">
        <v>77</v>
      </c>
      <c r="C22" s="58">
        <v>1055567.4989990853</v>
      </c>
      <c r="D22" s="58">
        <v>1216546.6028805946</v>
      </c>
      <c r="E22" s="58">
        <v>2272114.1018796801</v>
      </c>
      <c r="F22" s="58">
        <v>1938280.2199999997</v>
      </c>
      <c r="G22" s="58">
        <v>1938280.2199999997</v>
      </c>
      <c r="H22" s="59">
        <v>333833.88187968032</v>
      </c>
    </row>
    <row r="23" spans="1:8" x14ac:dyDescent="0.2">
      <c r="A23" s="57">
        <v>3100</v>
      </c>
      <c r="B23" s="60" t="s">
        <v>78</v>
      </c>
      <c r="C23" s="58">
        <v>107800</v>
      </c>
      <c r="D23" s="58">
        <v>-20200</v>
      </c>
      <c r="E23" s="58">
        <v>87600</v>
      </c>
      <c r="F23" s="58">
        <v>66742.929999999993</v>
      </c>
      <c r="G23" s="58">
        <v>66742.929999999993</v>
      </c>
      <c r="H23" s="59">
        <v>20857.070000000007</v>
      </c>
    </row>
    <row r="24" spans="1:8" x14ac:dyDescent="0.2">
      <c r="A24" s="57">
        <v>3200</v>
      </c>
      <c r="B24" s="60" t="s">
        <v>79</v>
      </c>
      <c r="C24" s="58">
        <v>35000</v>
      </c>
      <c r="D24" s="58">
        <v>0</v>
      </c>
      <c r="E24" s="58">
        <v>35000</v>
      </c>
      <c r="F24" s="58">
        <v>7308</v>
      </c>
      <c r="G24" s="58">
        <v>7308</v>
      </c>
      <c r="H24" s="59">
        <v>27692</v>
      </c>
    </row>
    <row r="25" spans="1:8" x14ac:dyDescent="0.2">
      <c r="A25" s="57">
        <v>3300</v>
      </c>
      <c r="B25" s="60" t="s">
        <v>80</v>
      </c>
      <c r="C25" s="58">
        <v>409400</v>
      </c>
      <c r="D25" s="58">
        <v>296800</v>
      </c>
      <c r="E25" s="58">
        <v>706200</v>
      </c>
      <c r="F25" s="58">
        <v>659108.44999999995</v>
      </c>
      <c r="G25" s="58">
        <v>659108.44999999995</v>
      </c>
      <c r="H25" s="59">
        <v>47091.550000000047</v>
      </c>
    </row>
    <row r="26" spans="1:8" x14ac:dyDescent="0.2">
      <c r="A26" s="57">
        <v>3400</v>
      </c>
      <c r="B26" s="60" t="s">
        <v>81</v>
      </c>
      <c r="C26" s="58">
        <v>33000</v>
      </c>
      <c r="D26" s="58">
        <v>0</v>
      </c>
      <c r="E26" s="58">
        <v>33000</v>
      </c>
      <c r="F26" s="58">
        <v>25593.219999999998</v>
      </c>
      <c r="G26" s="58">
        <v>25593.219999999998</v>
      </c>
      <c r="H26" s="59">
        <v>7406.7800000000025</v>
      </c>
    </row>
    <row r="27" spans="1:8" x14ac:dyDescent="0.2">
      <c r="A27" s="57">
        <v>3500</v>
      </c>
      <c r="B27" s="60" t="s">
        <v>82</v>
      </c>
      <c r="C27" s="58">
        <v>84500</v>
      </c>
      <c r="D27" s="58">
        <v>0</v>
      </c>
      <c r="E27" s="58">
        <v>84500</v>
      </c>
      <c r="F27" s="58">
        <v>43388.7</v>
      </c>
      <c r="G27" s="58">
        <v>43388.7</v>
      </c>
      <c r="H27" s="59">
        <v>41111.300000000003</v>
      </c>
    </row>
    <row r="28" spans="1:8" x14ac:dyDescent="0.2">
      <c r="A28" s="57">
        <v>3600</v>
      </c>
      <c r="B28" s="60" t="s">
        <v>83</v>
      </c>
      <c r="C28" s="58">
        <v>166293.06</v>
      </c>
      <c r="D28" s="58">
        <v>903809.59999999986</v>
      </c>
      <c r="E28" s="58">
        <v>1070102.6599999999</v>
      </c>
      <c r="F28" s="58">
        <v>929766.45</v>
      </c>
      <c r="G28" s="58">
        <v>929766.45</v>
      </c>
      <c r="H28" s="59">
        <v>140336.20999999996</v>
      </c>
    </row>
    <row r="29" spans="1:8" x14ac:dyDescent="0.2">
      <c r="A29" s="57">
        <v>3700</v>
      </c>
      <c r="B29" s="60" t="s">
        <v>84</v>
      </c>
      <c r="C29" s="58">
        <v>18000</v>
      </c>
      <c r="D29" s="58">
        <v>24737</v>
      </c>
      <c r="E29" s="58">
        <v>42737</v>
      </c>
      <c r="F29" s="58">
        <v>26278.48</v>
      </c>
      <c r="G29" s="58">
        <v>26278.48</v>
      </c>
      <c r="H29" s="59">
        <v>16458.52</v>
      </c>
    </row>
    <row r="30" spans="1:8" x14ac:dyDescent="0.2">
      <c r="A30" s="57">
        <v>3800</v>
      </c>
      <c r="B30" s="60" t="s">
        <v>85</v>
      </c>
      <c r="C30" s="58">
        <v>131000</v>
      </c>
      <c r="D30" s="58">
        <v>9400</v>
      </c>
      <c r="E30" s="58">
        <v>140400</v>
      </c>
      <c r="F30" s="58">
        <v>109100.71</v>
      </c>
      <c r="G30" s="58">
        <v>109100.71</v>
      </c>
      <c r="H30" s="59">
        <v>31299.289999999994</v>
      </c>
    </row>
    <row r="31" spans="1:8" x14ac:dyDescent="0.2">
      <c r="A31" s="57">
        <v>3900</v>
      </c>
      <c r="B31" s="60" t="s">
        <v>86</v>
      </c>
      <c r="C31" s="58">
        <v>70574.438999085265</v>
      </c>
      <c r="D31" s="58">
        <v>2000.0028805947275</v>
      </c>
      <c r="E31" s="58">
        <v>72574.441879679987</v>
      </c>
      <c r="F31" s="58">
        <v>70993.279999999999</v>
      </c>
      <c r="G31" s="58">
        <v>70993.279999999999</v>
      </c>
      <c r="H31" s="59">
        <v>1581.1618796799885</v>
      </c>
    </row>
    <row r="32" spans="1:8" x14ac:dyDescent="0.2">
      <c r="A32" s="57">
        <v>4000</v>
      </c>
      <c r="B32" s="24" t="s">
        <v>87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9">
        <v>0</v>
      </c>
    </row>
    <row r="33" spans="1:8" x14ac:dyDescent="0.2">
      <c r="A33" s="57">
        <v>4100</v>
      </c>
      <c r="B33" s="60" t="s">
        <v>88</v>
      </c>
      <c r="C33" s="58"/>
      <c r="D33" s="58"/>
      <c r="E33" s="58"/>
      <c r="F33" s="58"/>
      <c r="G33" s="58"/>
      <c r="H33" s="59">
        <v>0</v>
      </c>
    </row>
    <row r="34" spans="1:8" x14ac:dyDescent="0.2">
      <c r="A34" s="57">
        <v>4200</v>
      </c>
      <c r="B34" s="60" t="s">
        <v>89</v>
      </c>
      <c r="C34" s="58"/>
      <c r="D34" s="58"/>
      <c r="E34" s="58"/>
      <c r="F34" s="58"/>
      <c r="G34" s="58"/>
      <c r="H34" s="59">
        <v>0</v>
      </c>
    </row>
    <row r="35" spans="1:8" x14ac:dyDescent="0.2">
      <c r="A35" s="57">
        <v>4300</v>
      </c>
      <c r="B35" s="60" t="s">
        <v>90</v>
      </c>
      <c r="C35" s="58"/>
      <c r="D35" s="58"/>
      <c r="E35" s="58"/>
      <c r="F35" s="58"/>
      <c r="G35" s="58"/>
      <c r="H35" s="59">
        <v>0</v>
      </c>
    </row>
    <row r="36" spans="1:8" x14ac:dyDescent="0.2">
      <c r="A36" s="57">
        <v>4400</v>
      </c>
      <c r="B36" s="60" t="s">
        <v>91</v>
      </c>
      <c r="C36" s="58"/>
      <c r="D36" s="58"/>
      <c r="E36" s="58"/>
      <c r="F36" s="58"/>
      <c r="G36" s="58"/>
      <c r="H36" s="59">
        <v>0</v>
      </c>
    </row>
    <row r="37" spans="1:8" x14ac:dyDescent="0.2">
      <c r="A37" s="57">
        <v>4500</v>
      </c>
      <c r="B37" s="60" t="s">
        <v>92</v>
      </c>
      <c r="C37" s="58"/>
      <c r="D37" s="58"/>
      <c r="E37" s="58"/>
      <c r="F37" s="58"/>
      <c r="G37" s="58"/>
      <c r="H37" s="59">
        <v>0</v>
      </c>
    </row>
    <row r="38" spans="1:8" x14ac:dyDescent="0.2">
      <c r="A38" s="57">
        <v>4600</v>
      </c>
      <c r="B38" s="60" t="s">
        <v>93</v>
      </c>
      <c r="C38" s="58"/>
      <c r="D38" s="58"/>
      <c r="E38" s="58"/>
      <c r="F38" s="58"/>
      <c r="G38" s="58"/>
      <c r="H38" s="59">
        <v>0</v>
      </c>
    </row>
    <row r="39" spans="1:8" x14ac:dyDescent="0.2">
      <c r="A39" s="57">
        <v>4700</v>
      </c>
      <c r="B39" s="60" t="s">
        <v>94</v>
      </c>
      <c r="C39" s="58"/>
      <c r="D39" s="58"/>
      <c r="E39" s="58"/>
      <c r="F39" s="58"/>
      <c r="G39" s="58"/>
      <c r="H39" s="59">
        <v>0</v>
      </c>
    </row>
    <row r="40" spans="1:8" x14ac:dyDescent="0.2">
      <c r="A40" s="57">
        <v>4800</v>
      </c>
      <c r="B40" s="60" t="s">
        <v>95</v>
      </c>
      <c r="C40" s="58"/>
      <c r="D40" s="58"/>
      <c r="E40" s="58"/>
      <c r="F40" s="58"/>
      <c r="G40" s="58"/>
      <c r="H40" s="59">
        <v>0</v>
      </c>
    </row>
    <row r="41" spans="1:8" x14ac:dyDescent="0.2">
      <c r="A41" s="57">
        <v>4900</v>
      </c>
      <c r="B41" s="60" t="s">
        <v>96</v>
      </c>
      <c r="C41" s="58"/>
      <c r="D41" s="58"/>
      <c r="E41" s="58"/>
      <c r="F41" s="58"/>
      <c r="G41" s="58"/>
      <c r="H41" s="59">
        <v>0</v>
      </c>
    </row>
    <row r="42" spans="1:8" x14ac:dyDescent="0.2">
      <c r="A42" s="57">
        <v>5000</v>
      </c>
      <c r="B42" s="24" t="s">
        <v>97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9">
        <v>0</v>
      </c>
    </row>
    <row r="43" spans="1:8" x14ac:dyDescent="0.2">
      <c r="A43" s="57">
        <v>5100</v>
      </c>
      <c r="B43" s="60" t="s">
        <v>98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9">
        <v>0</v>
      </c>
    </row>
    <row r="44" spans="1:8" x14ac:dyDescent="0.2">
      <c r="A44" s="57">
        <v>5200</v>
      </c>
      <c r="B44" s="60" t="s">
        <v>99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9">
        <v>0</v>
      </c>
    </row>
    <row r="45" spans="1:8" x14ac:dyDescent="0.2">
      <c r="A45" s="57">
        <v>5300</v>
      </c>
      <c r="B45" s="60" t="s">
        <v>100</v>
      </c>
      <c r="C45" s="58"/>
      <c r="D45" s="58"/>
      <c r="E45" s="58"/>
      <c r="F45" s="58"/>
      <c r="G45" s="58"/>
      <c r="H45" s="59">
        <v>0</v>
      </c>
    </row>
    <row r="46" spans="1:8" x14ac:dyDescent="0.2">
      <c r="A46" s="57">
        <v>5400</v>
      </c>
      <c r="B46" s="60" t="s">
        <v>101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9">
        <v>0</v>
      </c>
    </row>
    <row r="47" spans="1:8" x14ac:dyDescent="0.2">
      <c r="A47" s="57">
        <v>5500</v>
      </c>
      <c r="B47" s="60" t="s">
        <v>102</v>
      </c>
      <c r="C47" s="58"/>
      <c r="D47" s="58"/>
      <c r="E47" s="58"/>
      <c r="F47" s="58"/>
      <c r="G47" s="58"/>
      <c r="H47" s="59">
        <v>0</v>
      </c>
    </row>
    <row r="48" spans="1:8" x14ac:dyDescent="0.2">
      <c r="A48" s="57">
        <v>5600</v>
      </c>
      <c r="B48" s="60" t="s">
        <v>103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9">
        <v>0</v>
      </c>
    </row>
    <row r="49" spans="1:8" x14ac:dyDescent="0.2">
      <c r="A49" s="57">
        <v>5700</v>
      </c>
      <c r="B49" s="60" t="s">
        <v>104</v>
      </c>
      <c r="C49" s="58"/>
      <c r="D49" s="58"/>
      <c r="E49" s="58"/>
      <c r="F49" s="58"/>
      <c r="G49" s="58"/>
      <c r="H49" s="59">
        <v>0</v>
      </c>
    </row>
    <row r="50" spans="1:8" x14ac:dyDescent="0.2">
      <c r="A50" s="57">
        <v>5800</v>
      </c>
      <c r="B50" s="60" t="s">
        <v>105</v>
      </c>
      <c r="C50" s="58"/>
      <c r="D50" s="58"/>
      <c r="E50" s="58"/>
      <c r="F50" s="58"/>
      <c r="G50" s="58"/>
      <c r="H50" s="59">
        <v>0</v>
      </c>
    </row>
    <row r="51" spans="1:8" x14ac:dyDescent="0.2">
      <c r="A51" s="57">
        <v>5900</v>
      </c>
      <c r="B51" s="60" t="s">
        <v>106</v>
      </c>
      <c r="C51" s="58"/>
      <c r="D51" s="58"/>
      <c r="E51" s="58"/>
      <c r="F51" s="58"/>
      <c r="G51" s="58"/>
      <c r="H51" s="59">
        <v>0</v>
      </c>
    </row>
    <row r="52" spans="1:8" x14ac:dyDescent="0.2">
      <c r="A52" s="57">
        <v>6000</v>
      </c>
      <c r="B52" s="24" t="s">
        <v>129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9">
        <v>0</v>
      </c>
    </row>
    <row r="53" spans="1:8" x14ac:dyDescent="0.2">
      <c r="A53" s="57">
        <v>6100</v>
      </c>
      <c r="B53" s="60" t="s">
        <v>107</v>
      </c>
      <c r="C53" s="58"/>
      <c r="D53" s="58"/>
      <c r="E53" s="58"/>
      <c r="F53" s="58"/>
      <c r="G53" s="58"/>
      <c r="H53" s="59">
        <v>0</v>
      </c>
    </row>
    <row r="54" spans="1:8" x14ac:dyDescent="0.2">
      <c r="A54" s="57">
        <v>6200</v>
      </c>
      <c r="B54" s="60" t="s">
        <v>108</v>
      </c>
      <c r="C54" s="58"/>
      <c r="D54" s="58"/>
      <c r="E54" s="58"/>
      <c r="F54" s="58"/>
      <c r="G54" s="58"/>
      <c r="H54" s="59">
        <v>0</v>
      </c>
    </row>
    <row r="55" spans="1:8" x14ac:dyDescent="0.2">
      <c r="A55" s="57">
        <v>6300</v>
      </c>
      <c r="B55" s="60" t="s">
        <v>109</v>
      </c>
      <c r="C55" s="58"/>
      <c r="D55" s="58"/>
      <c r="E55" s="58"/>
      <c r="F55" s="58"/>
      <c r="G55" s="58"/>
      <c r="H55" s="59">
        <v>0</v>
      </c>
    </row>
    <row r="56" spans="1:8" x14ac:dyDescent="0.2">
      <c r="A56" s="57">
        <v>7000</v>
      </c>
      <c r="B56" s="24" t="s">
        <v>110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9">
        <v>0</v>
      </c>
    </row>
    <row r="57" spans="1:8" x14ac:dyDescent="0.2">
      <c r="A57" s="57">
        <v>7100</v>
      </c>
      <c r="B57" s="60" t="s">
        <v>111</v>
      </c>
      <c r="C57" s="58"/>
      <c r="D57" s="58"/>
      <c r="E57" s="58"/>
      <c r="F57" s="58"/>
      <c r="G57" s="58"/>
      <c r="H57" s="59">
        <v>0</v>
      </c>
    </row>
    <row r="58" spans="1:8" x14ac:dyDescent="0.2">
      <c r="A58" s="57">
        <v>7200</v>
      </c>
      <c r="B58" s="60" t="s">
        <v>112</v>
      </c>
      <c r="C58" s="58"/>
      <c r="D58" s="58"/>
      <c r="E58" s="58"/>
      <c r="F58" s="58"/>
      <c r="G58" s="58"/>
      <c r="H58" s="59">
        <v>0</v>
      </c>
    </row>
    <row r="59" spans="1:8" x14ac:dyDescent="0.2">
      <c r="A59" s="57">
        <v>7300</v>
      </c>
      <c r="B59" s="60" t="s">
        <v>113</v>
      </c>
      <c r="C59" s="58"/>
      <c r="D59" s="58"/>
      <c r="E59" s="58"/>
      <c r="F59" s="58"/>
      <c r="G59" s="58"/>
      <c r="H59" s="59">
        <v>0</v>
      </c>
    </row>
    <row r="60" spans="1:8" x14ac:dyDescent="0.2">
      <c r="A60" s="57">
        <v>7400</v>
      </c>
      <c r="B60" s="60" t="s">
        <v>114</v>
      </c>
      <c r="C60" s="58"/>
      <c r="D60" s="58"/>
      <c r="E60" s="58"/>
      <c r="F60" s="58"/>
      <c r="G60" s="58"/>
      <c r="H60" s="59">
        <v>0</v>
      </c>
    </row>
    <row r="61" spans="1:8" x14ac:dyDescent="0.2">
      <c r="A61" s="57">
        <v>7500</v>
      </c>
      <c r="B61" s="60" t="s">
        <v>115</v>
      </c>
      <c r="C61" s="58"/>
      <c r="D61" s="58"/>
      <c r="E61" s="58"/>
      <c r="F61" s="58"/>
      <c r="G61" s="58"/>
      <c r="H61" s="59">
        <v>0</v>
      </c>
    </row>
    <row r="62" spans="1:8" x14ac:dyDescent="0.2">
      <c r="A62" s="57">
        <v>7600</v>
      </c>
      <c r="B62" s="60" t="s">
        <v>116</v>
      </c>
      <c r="C62" s="58"/>
      <c r="D62" s="58"/>
      <c r="E62" s="58"/>
      <c r="F62" s="58"/>
      <c r="G62" s="58"/>
      <c r="H62" s="59">
        <v>0</v>
      </c>
    </row>
    <row r="63" spans="1:8" x14ac:dyDescent="0.2">
      <c r="A63" s="57">
        <v>7900</v>
      </c>
      <c r="B63" s="60" t="s">
        <v>117</v>
      </c>
      <c r="C63" s="58"/>
      <c r="D63" s="58"/>
      <c r="E63" s="58"/>
      <c r="F63" s="58"/>
      <c r="G63" s="58"/>
      <c r="H63" s="59">
        <v>0</v>
      </c>
    </row>
    <row r="64" spans="1:8" x14ac:dyDescent="0.2">
      <c r="A64" s="57">
        <v>8000</v>
      </c>
      <c r="B64" s="24" t="s">
        <v>118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9">
        <v>0</v>
      </c>
    </row>
    <row r="65" spans="1:8" x14ac:dyDescent="0.2">
      <c r="A65" s="57">
        <v>8100</v>
      </c>
      <c r="B65" s="60" t="s">
        <v>119</v>
      </c>
      <c r="C65" s="58"/>
      <c r="D65" s="58"/>
      <c r="E65" s="58"/>
      <c r="F65" s="58"/>
      <c r="G65" s="58"/>
      <c r="H65" s="59">
        <v>0</v>
      </c>
    </row>
    <row r="66" spans="1:8" x14ac:dyDescent="0.2">
      <c r="A66" s="57">
        <v>8300</v>
      </c>
      <c r="B66" s="60" t="s">
        <v>120</v>
      </c>
      <c r="C66" s="58"/>
      <c r="D66" s="58"/>
      <c r="E66" s="58"/>
      <c r="F66" s="58"/>
      <c r="G66" s="58"/>
      <c r="H66" s="59">
        <v>0</v>
      </c>
    </row>
    <row r="67" spans="1:8" x14ac:dyDescent="0.2">
      <c r="A67" s="57">
        <v>8500</v>
      </c>
      <c r="B67" s="60" t="s">
        <v>121</v>
      </c>
      <c r="C67" s="58"/>
      <c r="D67" s="58"/>
      <c r="E67" s="58"/>
      <c r="F67" s="58"/>
      <c r="G67" s="58"/>
      <c r="H67" s="59">
        <v>0</v>
      </c>
    </row>
    <row r="68" spans="1:8" x14ac:dyDescent="0.2">
      <c r="A68" s="57">
        <v>9000</v>
      </c>
      <c r="B68" s="24" t="s">
        <v>130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9">
        <v>0</v>
      </c>
    </row>
    <row r="69" spans="1:8" x14ac:dyDescent="0.2">
      <c r="A69" s="57">
        <v>9100</v>
      </c>
      <c r="B69" s="60" t="s">
        <v>122</v>
      </c>
      <c r="C69" s="58"/>
      <c r="D69" s="58"/>
      <c r="E69" s="58"/>
      <c r="F69" s="58"/>
      <c r="G69" s="58"/>
      <c r="H69" s="59">
        <v>0</v>
      </c>
    </row>
    <row r="70" spans="1:8" x14ac:dyDescent="0.2">
      <c r="A70" s="57">
        <v>9200</v>
      </c>
      <c r="B70" s="60" t="s">
        <v>123</v>
      </c>
      <c r="C70" s="58"/>
      <c r="D70" s="58"/>
      <c r="E70" s="58"/>
      <c r="F70" s="58"/>
      <c r="G70" s="58"/>
      <c r="H70" s="59">
        <v>0</v>
      </c>
    </row>
    <row r="71" spans="1:8" x14ac:dyDescent="0.2">
      <c r="A71" s="57">
        <v>9300</v>
      </c>
      <c r="B71" s="60" t="s">
        <v>124</v>
      </c>
      <c r="C71" s="58"/>
      <c r="D71" s="58"/>
      <c r="E71" s="58"/>
      <c r="F71" s="58"/>
      <c r="G71" s="58"/>
      <c r="H71" s="59">
        <v>0</v>
      </c>
    </row>
    <row r="72" spans="1:8" x14ac:dyDescent="0.2">
      <c r="A72" s="57">
        <v>9400</v>
      </c>
      <c r="B72" s="60" t="s">
        <v>125</v>
      </c>
      <c r="C72" s="58"/>
      <c r="D72" s="58"/>
      <c r="E72" s="58"/>
      <c r="F72" s="58"/>
      <c r="G72" s="58"/>
      <c r="H72" s="59">
        <v>0</v>
      </c>
    </row>
    <row r="73" spans="1:8" x14ac:dyDescent="0.2">
      <c r="A73" s="57">
        <v>9500</v>
      </c>
      <c r="B73" s="60" t="s">
        <v>126</v>
      </c>
      <c r="C73" s="58"/>
      <c r="D73" s="58"/>
      <c r="E73" s="58"/>
      <c r="F73" s="58"/>
      <c r="G73" s="58"/>
      <c r="H73" s="59">
        <v>0</v>
      </c>
    </row>
    <row r="74" spans="1:8" x14ac:dyDescent="0.2">
      <c r="A74" s="57">
        <v>9600</v>
      </c>
      <c r="B74" s="60" t="s">
        <v>127</v>
      </c>
      <c r="C74" s="58"/>
      <c r="D74" s="58"/>
      <c r="E74" s="58"/>
      <c r="F74" s="58"/>
      <c r="G74" s="58"/>
      <c r="H74" s="59">
        <v>0</v>
      </c>
    </row>
    <row r="75" spans="1:8" x14ac:dyDescent="0.2">
      <c r="A75" s="61">
        <v>9900</v>
      </c>
      <c r="B75" s="62" t="s">
        <v>128</v>
      </c>
      <c r="C75" s="63"/>
      <c r="D75" s="63"/>
      <c r="E75" s="63"/>
      <c r="F75" s="63"/>
      <c r="G75" s="63"/>
      <c r="H75" s="64"/>
    </row>
    <row r="76" spans="1:8" x14ac:dyDescent="0.2">
      <c r="A76" s="35"/>
      <c r="B76" s="35"/>
      <c r="C76" s="35"/>
      <c r="D76" s="35"/>
    </row>
    <row r="77" spans="1:8" x14ac:dyDescent="0.2">
      <c r="A77" s="65" t="s">
        <v>163</v>
      </c>
      <c r="B77" s="66"/>
      <c r="C77" s="66"/>
      <c r="D77" s="67"/>
    </row>
    <row r="78" spans="1:8" x14ac:dyDescent="0.2">
      <c r="A78" s="68"/>
      <c r="B78" s="66"/>
      <c r="C78" s="66"/>
      <c r="D78" s="67"/>
    </row>
    <row r="79" spans="1:8" x14ac:dyDescent="0.2">
      <c r="A79" s="69"/>
      <c r="B79" s="70"/>
      <c r="C79" s="69"/>
      <c r="D79" s="69"/>
    </row>
    <row r="80" spans="1:8" x14ac:dyDescent="0.2">
      <c r="A80" s="71"/>
      <c r="B80" s="69"/>
      <c r="C80" s="69"/>
      <c r="D80" s="69"/>
    </row>
    <row r="81" spans="1:4" x14ac:dyDescent="0.2">
      <c r="A81" s="71"/>
      <c r="B81" s="69" t="s">
        <v>164</v>
      </c>
      <c r="C81" s="71"/>
      <c r="D81" s="72" t="s">
        <v>164</v>
      </c>
    </row>
    <row r="82" spans="1:4" ht="22.5" x14ac:dyDescent="0.2">
      <c r="A82" s="71"/>
      <c r="B82" s="73" t="s">
        <v>165</v>
      </c>
      <c r="C82" s="74"/>
      <c r="D82" s="75" t="s">
        <v>165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159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162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3.75" x14ac:dyDescent="0.2">
      <c r="A18" s="53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31" customWidth="1"/>
    <col min="2" max="2" width="72.832031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80" t="s">
        <v>264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40" t="s">
        <v>16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v>8311215.1999363974</v>
      </c>
      <c r="D3" s="10">
        <v>2616546.6028805943</v>
      </c>
      <c r="E3" s="10">
        <v>10927761.802816993</v>
      </c>
      <c r="F3" s="10">
        <v>10337097.649999999</v>
      </c>
      <c r="G3" s="10">
        <v>10344190.599999998</v>
      </c>
      <c r="H3" s="11">
        <v>590664.15281699179</v>
      </c>
    </row>
    <row r="4" spans="1:8" x14ac:dyDescent="0.2">
      <c r="A4" s="42">
        <v>1</v>
      </c>
      <c r="B4" s="43" t="s">
        <v>14</v>
      </c>
      <c r="C4" s="44">
        <v>8311215.1999363974</v>
      </c>
      <c r="D4" s="44">
        <v>2616546.6028805943</v>
      </c>
      <c r="E4" s="44">
        <v>10927761.802816993</v>
      </c>
      <c r="F4" s="44">
        <v>10337097.649999999</v>
      </c>
      <c r="G4" s="44">
        <v>10344190.599999998</v>
      </c>
      <c r="H4" s="45">
        <v>590664.15281699179</v>
      </c>
    </row>
    <row r="5" spans="1:8" x14ac:dyDescent="0.2">
      <c r="A5" s="42">
        <v>2</v>
      </c>
      <c r="B5" s="43" t="s">
        <v>15</v>
      </c>
      <c r="C5" s="44"/>
      <c r="D5" s="44"/>
      <c r="E5" s="44"/>
      <c r="F5" s="44"/>
      <c r="G5" s="44"/>
      <c r="H5" s="45"/>
    </row>
    <row r="6" spans="1:8" x14ac:dyDescent="0.2">
      <c r="A6" s="42">
        <v>3</v>
      </c>
      <c r="B6" s="43" t="s">
        <v>17</v>
      </c>
      <c r="C6" s="44"/>
      <c r="D6" s="44"/>
      <c r="E6" s="44"/>
      <c r="F6" s="44"/>
      <c r="G6" s="44"/>
      <c r="H6" s="45"/>
    </row>
    <row r="7" spans="1:8" x14ac:dyDescent="0.2">
      <c r="A7" s="42">
        <v>4</v>
      </c>
      <c r="B7" s="43" t="s">
        <v>144</v>
      </c>
      <c r="C7" s="44"/>
      <c r="D7" s="44"/>
      <c r="E7" s="44"/>
      <c r="F7" s="44"/>
      <c r="G7" s="44"/>
      <c r="H7" s="45"/>
    </row>
    <row r="8" spans="1:8" x14ac:dyDescent="0.2">
      <c r="A8" s="46">
        <v>5</v>
      </c>
      <c r="B8" s="47" t="s">
        <v>119</v>
      </c>
      <c r="C8" s="48"/>
      <c r="D8" s="48"/>
      <c r="E8" s="48"/>
      <c r="F8" s="48"/>
      <c r="G8" s="48"/>
      <c r="H8" s="49"/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ht="22.5" x14ac:dyDescent="0.2">
      <c r="A2" s="52" t="s">
        <v>148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133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9.950000000000003" customHeight="1" x14ac:dyDescent="0.2">
      <c r="A18" s="53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pane ySplit="2" topLeftCell="A3" activePane="bottomLeft" state="frozen"/>
      <selection pane="bottomLeft" activeCell="A5" sqref="A5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0" t="s">
        <v>265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50" t="s">
        <v>2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4">
        <v>900001</v>
      </c>
      <c r="B3" s="3" t="s">
        <v>12</v>
      </c>
      <c r="C3" s="6">
        <v>8311215.1999363974</v>
      </c>
      <c r="D3" s="6">
        <v>2616546.6028805943</v>
      </c>
      <c r="E3" s="6">
        <v>10927761.802816993</v>
      </c>
      <c r="F3" s="6">
        <v>10337097.649999999</v>
      </c>
      <c r="G3" s="6">
        <v>10344190.599999998</v>
      </c>
      <c r="H3" s="6">
        <v>590664.15281699179</v>
      </c>
    </row>
    <row r="4" spans="1:8" x14ac:dyDescent="0.2">
      <c r="A4" s="1" t="s">
        <v>182</v>
      </c>
      <c r="B4" s="1" t="s">
        <v>266</v>
      </c>
      <c r="C4" s="1">
        <v>8311215.1999363974</v>
      </c>
      <c r="D4" s="1">
        <v>2616546.6028805943</v>
      </c>
      <c r="E4" s="1">
        <v>10927761.802816993</v>
      </c>
      <c r="F4" s="1">
        <v>10337097.649999999</v>
      </c>
      <c r="G4" s="1">
        <v>10344190.599999998</v>
      </c>
      <c r="H4" s="1">
        <v>590664.15281699179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147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135</v>
      </c>
    </row>
    <row r="12" spans="1:1" x14ac:dyDescent="0.2">
      <c r="A12" s="52" t="s">
        <v>136</v>
      </c>
    </row>
    <row r="13" spans="1:1" x14ac:dyDescent="0.2">
      <c r="A13" s="52"/>
    </row>
    <row r="14" spans="1:1" x14ac:dyDescent="0.2">
      <c r="A14" s="34" t="s">
        <v>134</v>
      </c>
    </row>
    <row r="15" spans="1:1" ht="39.950000000000003" customHeight="1" x14ac:dyDescent="0.2">
      <c r="A15" s="53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31" customWidth="1"/>
    <col min="2" max="2" width="91.66406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80" t="s">
        <v>265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50" t="s">
        <v>31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57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23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24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25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26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44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28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27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29</v>
      </c>
      <c r="C12" s="19"/>
      <c r="D12" s="19"/>
      <c r="E12" s="19"/>
      <c r="F12" s="19"/>
      <c r="G12" s="19"/>
      <c r="H12" s="20"/>
    </row>
    <row r="13" spans="1:8" x14ac:dyDescent="0.2">
      <c r="A13" s="23">
        <v>21220</v>
      </c>
      <c r="B13" s="25" t="s">
        <v>42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43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58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30</v>
      </c>
      <c r="C16" s="21"/>
      <c r="D16" s="21"/>
      <c r="E16" s="21"/>
      <c r="F16" s="21"/>
      <c r="G16" s="21"/>
      <c r="H16" s="22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2017-03-30T22:13:31Z</cp:lastPrinted>
  <dcterms:created xsi:type="dcterms:W3CDTF">2014-02-10T03:37:14Z</dcterms:created>
  <dcterms:modified xsi:type="dcterms:W3CDTF">2018-02-14T16:04:33Z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